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296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I8" i="1" l="1"/>
  <c r="L8" i="1" s="1"/>
  <c r="N8" i="1" s="1"/>
  <c r="I9" i="1"/>
  <c r="L9" i="1" s="1"/>
  <c r="N9" i="1" s="1"/>
  <c r="I10" i="1"/>
  <c r="L10" i="1" s="1"/>
  <c r="N10" i="1" s="1"/>
  <c r="P10" i="1" s="1"/>
  <c r="I11" i="1"/>
  <c r="L11" i="1" s="1"/>
  <c r="N11" i="1" s="1"/>
  <c r="I12" i="1"/>
  <c r="L12" i="1" s="1"/>
  <c r="N12" i="1" s="1"/>
  <c r="P12" i="1" s="1"/>
  <c r="I13" i="1"/>
  <c r="L13" i="1" s="1"/>
  <c r="N13" i="1" s="1"/>
  <c r="P13" i="1" s="1"/>
  <c r="I14" i="1"/>
  <c r="L14" i="1" s="1"/>
  <c r="N14" i="1" s="1"/>
  <c r="P14" i="1" s="1"/>
  <c r="I15" i="1"/>
  <c r="L15" i="1" s="1"/>
  <c r="N15" i="1" s="1"/>
  <c r="P15" i="1" s="1"/>
  <c r="I16" i="1"/>
  <c r="L16" i="1" s="1"/>
  <c r="N16" i="1" s="1"/>
  <c r="I17" i="1"/>
  <c r="L17" i="1" s="1"/>
  <c r="N17" i="1" s="1"/>
  <c r="P17" i="1" s="1"/>
  <c r="I18" i="1"/>
  <c r="L18" i="1" s="1"/>
  <c r="N18" i="1" s="1"/>
  <c r="P18" i="1" s="1"/>
  <c r="I19" i="1"/>
  <c r="L19" i="1" s="1"/>
  <c r="N19" i="1" s="1"/>
  <c r="P19" i="1" s="1"/>
  <c r="I20" i="1"/>
  <c r="L20" i="1" s="1"/>
  <c r="N20" i="1" s="1"/>
  <c r="I21" i="1"/>
  <c r="L21" i="1" s="1"/>
  <c r="N21" i="1" s="1"/>
  <c r="I22" i="1"/>
  <c r="L22" i="1" s="1"/>
  <c r="N22" i="1" s="1"/>
  <c r="P22" i="1" s="1"/>
  <c r="I23" i="1"/>
  <c r="L23" i="1" s="1"/>
  <c r="N23" i="1" s="1"/>
  <c r="P23" i="1" s="1"/>
  <c r="I24" i="1"/>
  <c r="L24" i="1" s="1"/>
  <c r="N24" i="1" s="1"/>
  <c r="I25" i="1"/>
  <c r="L25" i="1" s="1"/>
  <c r="N25" i="1" s="1"/>
  <c r="I26" i="1"/>
  <c r="L26" i="1" s="1"/>
  <c r="N26" i="1" s="1"/>
  <c r="P26" i="1" s="1"/>
  <c r="I27" i="1"/>
  <c r="L27" i="1" s="1"/>
  <c r="N27" i="1" s="1"/>
  <c r="P27" i="1" s="1"/>
  <c r="I28" i="1"/>
  <c r="L28" i="1" s="1"/>
  <c r="N28" i="1" s="1"/>
  <c r="P28" i="1" s="1"/>
  <c r="I29" i="1"/>
  <c r="L29" i="1" s="1"/>
  <c r="N29" i="1" s="1"/>
  <c r="I30" i="1"/>
  <c r="L30" i="1" s="1"/>
  <c r="N30" i="1" s="1"/>
  <c r="P30" i="1" s="1"/>
  <c r="I31" i="1"/>
  <c r="L31" i="1" s="1"/>
  <c r="N31" i="1" s="1"/>
  <c r="P31" i="1" s="1"/>
  <c r="I32" i="1"/>
  <c r="L32" i="1" s="1"/>
  <c r="N32" i="1" s="1"/>
  <c r="I33" i="1"/>
  <c r="L33" i="1" s="1"/>
  <c r="N33" i="1" s="1"/>
  <c r="P33" i="1" s="1"/>
  <c r="I34" i="1"/>
  <c r="L34" i="1" s="1"/>
  <c r="N34" i="1" s="1"/>
  <c r="P34" i="1" s="1"/>
  <c r="I35" i="1"/>
  <c r="L35" i="1" s="1"/>
  <c r="N35" i="1" s="1"/>
  <c r="I36" i="1"/>
  <c r="L36" i="1" s="1"/>
  <c r="N36" i="1" s="1"/>
  <c r="P36" i="1" s="1"/>
  <c r="I37" i="1"/>
  <c r="L37" i="1" s="1"/>
  <c r="N37" i="1" s="1"/>
  <c r="P37" i="1" s="1"/>
  <c r="I38" i="1"/>
  <c r="L38" i="1" s="1"/>
  <c r="N38" i="1" s="1"/>
  <c r="I39" i="1"/>
  <c r="L39" i="1" s="1"/>
  <c r="N39" i="1" s="1"/>
  <c r="I40" i="1"/>
  <c r="L40" i="1" s="1"/>
  <c r="N40" i="1" s="1"/>
  <c r="I41" i="1"/>
  <c r="L41" i="1" s="1"/>
  <c r="N41" i="1" s="1"/>
  <c r="P41" i="1" s="1"/>
  <c r="I42" i="1"/>
  <c r="L42" i="1" s="1"/>
  <c r="N42" i="1" s="1"/>
  <c r="P42" i="1" s="1"/>
  <c r="I43" i="1"/>
  <c r="L43" i="1" s="1"/>
  <c r="N43" i="1" s="1"/>
  <c r="P43" i="1" s="1"/>
  <c r="I44" i="1"/>
  <c r="L44" i="1" s="1"/>
  <c r="N44" i="1" s="1"/>
  <c r="I45" i="1"/>
  <c r="L45" i="1" s="1"/>
  <c r="N45" i="1" s="1"/>
  <c r="I46" i="1"/>
  <c r="L46" i="1" s="1"/>
  <c r="N46" i="1" s="1"/>
  <c r="P46" i="1" s="1"/>
  <c r="I47" i="1"/>
  <c r="L47" i="1" s="1"/>
  <c r="N47" i="1" s="1"/>
  <c r="P47" i="1" s="1"/>
  <c r="I48" i="1"/>
  <c r="L48" i="1" s="1"/>
  <c r="N48" i="1" s="1"/>
  <c r="P48" i="1" s="1"/>
  <c r="I49" i="1"/>
  <c r="L49" i="1" s="1"/>
  <c r="N49" i="1" s="1"/>
  <c r="P49" i="1" s="1"/>
  <c r="I50" i="1"/>
  <c r="L50" i="1" s="1"/>
  <c r="N50" i="1" s="1"/>
  <c r="P50" i="1" s="1"/>
  <c r="I51" i="1"/>
  <c r="L51" i="1" s="1"/>
  <c r="N51" i="1" s="1"/>
  <c r="I52" i="1"/>
  <c r="L52" i="1" s="1"/>
  <c r="N52" i="1" s="1"/>
  <c r="P52" i="1" s="1"/>
  <c r="I53" i="1"/>
  <c r="L53" i="1" s="1"/>
  <c r="N53" i="1" s="1"/>
  <c r="P53" i="1" s="1"/>
  <c r="I54" i="1"/>
  <c r="L54" i="1" s="1"/>
  <c r="N54" i="1" s="1"/>
  <c r="P54" i="1" s="1"/>
  <c r="I7" i="1"/>
  <c r="L7" i="1" s="1"/>
  <c r="N7" i="1" s="1"/>
  <c r="P7" i="1" s="1"/>
</calcChain>
</file>

<file path=xl/sharedStrings.xml><?xml version="1.0" encoding="utf-8"?>
<sst xmlns="http://schemas.openxmlformats.org/spreadsheetml/2006/main" count="141" uniqueCount="74">
  <si>
    <t>Aluno</t>
  </si>
  <si>
    <t>Ana Clara Silva</t>
  </si>
  <si>
    <t>André Duarte</t>
  </si>
  <si>
    <t>Antonio Brito</t>
  </si>
  <si>
    <t>Beatriz Alves</t>
  </si>
  <si>
    <t>Beatriz Raquel de Oliveira</t>
  </si>
  <si>
    <t>Bruno Morgan</t>
  </si>
  <si>
    <t>Carolina Silva</t>
  </si>
  <si>
    <t>Danielle de Figueiredo</t>
  </si>
  <si>
    <t>Gabriel Cremonez</t>
  </si>
  <si>
    <t>Gabriel Mayrink</t>
  </si>
  <si>
    <t>Gabriela Moraes</t>
  </si>
  <si>
    <t>Gustavo Salvador</t>
  </si>
  <si>
    <t>Igor Novo</t>
  </si>
  <si>
    <t>Igor Reis</t>
  </si>
  <si>
    <t>Jéssica Seixas</t>
  </si>
  <si>
    <t>Jéssica Vitória dos Santos</t>
  </si>
  <si>
    <t>João Victor Silva</t>
  </si>
  <si>
    <t>Júlia Santos</t>
  </si>
  <si>
    <t>Kalyel Sousa</t>
  </si>
  <si>
    <t>Kessy Elizabete</t>
  </si>
  <si>
    <t>Larissa Maracajá</t>
  </si>
  <si>
    <t>Lucas Ferreira</t>
  </si>
  <si>
    <t>Marco Antonio Mourão</t>
  </si>
  <si>
    <t>Marcos Tito</t>
  </si>
  <si>
    <t>Mariana Correia</t>
  </si>
  <si>
    <t>Matheus do Nascimento</t>
  </si>
  <si>
    <t>Matheus Giglio</t>
  </si>
  <si>
    <t>Mauricio L.</t>
  </si>
  <si>
    <t>Patrick Lima</t>
  </si>
  <si>
    <t>Paulo Bessa</t>
  </si>
  <si>
    <t>Pedro Henrique Magalhães</t>
  </si>
  <si>
    <t>Raquel da Silva</t>
  </si>
  <si>
    <t>Renan Rios</t>
  </si>
  <si>
    <t>Renan Santos</t>
  </si>
  <si>
    <t>Renan Xavier</t>
  </si>
  <si>
    <t>Salomão Guedes</t>
  </si>
  <si>
    <t>Sebastião Rodrigo Peres</t>
  </si>
  <si>
    <t>Stefanni Attina</t>
  </si>
  <si>
    <t>Tatieli Cardoso</t>
  </si>
  <si>
    <t>Thainá Siqueira</t>
  </si>
  <si>
    <t>Thais Fernandes</t>
  </si>
  <si>
    <t>Vitória Reis</t>
  </si>
  <si>
    <t>Yann Dantas</t>
  </si>
  <si>
    <t>Lucas Oliveira</t>
  </si>
  <si>
    <t>Vitor Ferreira</t>
  </si>
  <si>
    <t>Inferência Estatística I - 1o semestre de 2019</t>
  </si>
  <si>
    <t>Testes</t>
  </si>
  <si>
    <t>T1</t>
  </si>
  <si>
    <t>T2</t>
  </si>
  <si>
    <t>T3</t>
  </si>
  <si>
    <t>T4</t>
  </si>
  <si>
    <t>T5</t>
  </si>
  <si>
    <t>T6</t>
  </si>
  <si>
    <t>Média</t>
  </si>
  <si>
    <t>Provas Parciais</t>
  </si>
  <si>
    <t>P1</t>
  </si>
  <si>
    <t>P2</t>
  </si>
  <si>
    <t>Parcial</t>
  </si>
  <si>
    <t xml:space="preserve">Prova </t>
  </si>
  <si>
    <t>Final</t>
  </si>
  <si>
    <t>Prova de</t>
  </si>
  <si>
    <t>2a Chamada</t>
  </si>
  <si>
    <t>NA</t>
  </si>
  <si>
    <t>Situação</t>
  </si>
  <si>
    <t>Faltou</t>
  </si>
  <si>
    <t>Alex Sandro</t>
  </si>
  <si>
    <t>Eduardo Augusto Aurelio</t>
  </si>
  <si>
    <t>Sirllon Cruz</t>
  </si>
  <si>
    <t>T7</t>
  </si>
  <si>
    <t>Aprovado</t>
  </si>
  <si>
    <t>Aprovada</t>
  </si>
  <si>
    <t>Média Final</t>
  </si>
  <si>
    <t>após 2a cham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</si>
</sst>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164" fontId="0" fillId="0" borderId="1" xfId="0" applyNumberFormat="1" applyFont="1" applyBorder="1"/>
    <xf numFmtId="164" fontId="1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5" fillId="0" borderId="1" xfId="0" applyFont="1" applyBorder="1" applyAlignment="1"/>
    <xf numFmtId="0" fontId="3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 wrapText="1"/>
    </xf>
    <xf numFmtId="164" fontId="0" fillId="0" borderId="4" xfId="0" applyNumberFormat="1" applyFont="1" applyBorder="1"/>
    <xf numFmtId="164" fontId="1" fillId="0" borderId="4" xfId="0" applyNumberFormat="1" applyFont="1" applyFill="1" applyBorder="1" applyAlignment="1">
      <alignment horizontal="right" wrapText="1"/>
    </xf>
    <xf numFmtId="0" fontId="0" fillId="0" borderId="4" xfId="0" applyFont="1" applyBorder="1" applyAlignment="1"/>
    <xf numFmtId="0" fontId="3" fillId="0" borderId="6" xfId="0" applyFont="1" applyBorder="1" applyAlignment="1">
      <alignment horizontal="center"/>
    </xf>
    <xf numFmtId="164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4" xfId="0" applyNumberFormat="1" applyFont="1" applyBorder="1" applyAlignment="1"/>
    <xf numFmtId="0" fontId="0" fillId="0" borderId="0" xfId="0" applyFont="1" applyAlignment="1"/>
    <xf numFmtId="0" fontId="0" fillId="0" borderId="0" xfId="0" applyFont="1" applyBorder="1" applyAlignment="1"/>
    <xf numFmtId="164" fontId="1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/>
    <xf numFmtId="164" fontId="6" fillId="0" borderId="5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5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/>
    <xf numFmtId="0" fontId="6" fillId="0" borderId="1" xfId="0" applyFont="1" applyBorder="1" applyAlignment="1"/>
    <xf numFmtId="164" fontId="6" fillId="0" borderId="1" xfId="0" applyNumberFormat="1" applyFont="1" applyBorder="1" applyAlignment="1"/>
    <xf numFmtId="0" fontId="0" fillId="0" borderId="1" xfId="0" applyBorder="1" applyAlignment="1"/>
    <xf numFmtId="0" fontId="3" fillId="0" borderId="0" xfId="0" applyFont="1" applyAlignment="1"/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31" zoomScale="120" zoomScaleNormal="120" workbookViewId="0">
      <selection activeCell="Q46" sqref="Q46"/>
    </sheetView>
  </sheetViews>
  <sheetFormatPr defaultRowHeight="15" customHeight="1" x14ac:dyDescent="0.3"/>
  <cols>
    <col min="1" max="1" width="26.33203125" customWidth="1"/>
    <col min="2" max="7" width="4.88671875" bestFit="1" customWidth="1"/>
    <col min="8" max="8" width="4.88671875" style="27" bestFit="1" customWidth="1"/>
    <col min="9" max="9" width="7" customWidth="1"/>
    <col min="10" max="10" width="6.6640625" customWidth="1"/>
    <col min="11" max="11" width="6.33203125" customWidth="1"/>
    <col min="12" max="12" width="6.5546875" bestFit="1" customWidth="1"/>
    <col min="13" max="13" width="6.33203125" bestFit="1" customWidth="1"/>
    <col min="14" max="14" width="8.33203125" style="1" bestFit="1" customWidth="1"/>
    <col min="15" max="15" width="11.44140625" style="40" bestFit="1" customWidth="1"/>
    <col min="16" max="16" width="12.5546875" style="1" bestFit="1" customWidth="1"/>
    <col min="17" max="17" width="9.33203125" bestFit="1" customWidth="1"/>
  </cols>
  <sheetData>
    <row r="1" spans="1:17" ht="15" customHeight="1" x14ac:dyDescent="0.3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" customHeight="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15" customHeight="1" x14ac:dyDescent="0.3">
      <c r="A5" s="15" t="s">
        <v>0</v>
      </c>
      <c r="B5" s="45" t="s">
        <v>47</v>
      </c>
      <c r="C5" s="46"/>
      <c r="D5" s="46"/>
      <c r="E5" s="46"/>
      <c r="F5" s="46"/>
      <c r="G5" s="46"/>
      <c r="H5" s="47"/>
      <c r="I5" s="4" t="s">
        <v>54</v>
      </c>
      <c r="J5" s="43" t="s">
        <v>55</v>
      </c>
      <c r="K5" s="43"/>
      <c r="L5" s="3" t="s">
        <v>54</v>
      </c>
      <c r="M5" s="4" t="s">
        <v>59</v>
      </c>
      <c r="N5" s="4" t="s">
        <v>54</v>
      </c>
      <c r="O5" s="4" t="s">
        <v>61</v>
      </c>
      <c r="P5" s="4" t="s">
        <v>72</v>
      </c>
      <c r="Q5" s="4" t="s">
        <v>64</v>
      </c>
    </row>
    <row r="6" spans="1:17" ht="14.25" customHeight="1" x14ac:dyDescent="0.3">
      <c r="A6" s="6"/>
      <c r="B6" s="7" t="s">
        <v>48</v>
      </c>
      <c r="C6" s="7" t="s">
        <v>49</v>
      </c>
      <c r="D6" s="20" t="s">
        <v>50</v>
      </c>
      <c r="E6" s="23" t="s">
        <v>51</v>
      </c>
      <c r="F6" s="24" t="s">
        <v>52</v>
      </c>
      <c r="G6" s="32" t="s">
        <v>53</v>
      </c>
      <c r="H6" s="4" t="s">
        <v>69</v>
      </c>
      <c r="I6" s="33" t="s">
        <v>47</v>
      </c>
      <c r="J6" s="13" t="s">
        <v>56</v>
      </c>
      <c r="K6" s="4" t="s">
        <v>57</v>
      </c>
      <c r="L6" s="4" t="s">
        <v>58</v>
      </c>
      <c r="M6" s="4" t="s">
        <v>60</v>
      </c>
      <c r="N6" s="4" t="s">
        <v>60</v>
      </c>
      <c r="O6" s="4" t="s">
        <v>62</v>
      </c>
      <c r="P6" s="4" t="s">
        <v>73</v>
      </c>
      <c r="Q6" s="4" t="s">
        <v>60</v>
      </c>
    </row>
    <row r="7" spans="1:17" ht="14.25" customHeight="1" x14ac:dyDescent="0.3">
      <c r="A7" s="8" t="s">
        <v>66</v>
      </c>
      <c r="B7" s="9">
        <v>10</v>
      </c>
      <c r="C7" s="16">
        <v>10</v>
      </c>
      <c r="D7" s="16">
        <v>10</v>
      </c>
      <c r="E7" s="16">
        <v>10</v>
      </c>
      <c r="F7" s="16">
        <v>10</v>
      </c>
      <c r="G7" s="16">
        <v>4</v>
      </c>
      <c r="H7" s="9">
        <v>7</v>
      </c>
      <c r="I7" s="31">
        <f>(SUM(B7:H7)-MINA(B7:H7))/6</f>
        <v>9.5</v>
      </c>
      <c r="J7" s="25">
        <v>8.5</v>
      </c>
      <c r="K7" s="35">
        <v>6.5</v>
      </c>
      <c r="L7" s="36">
        <f>(0.2*I7)+(0.4*J7)+(0.4*K7)</f>
        <v>7.9</v>
      </c>
      <c r="M7" s="37"/>
      <c r="N7" s="25">
        <f>AVERAGE(M7,L7)</f>
        <v>7.9</v>
      </c>
      <c r="O7" s="41"/>
      <c r="P7" s="25">
        <f>AVERAGE(O7,N7)</f>
        <v>7.9</v>
      </c>
      <c r="Q7" s="14" t="s">
        <v>70</v>
      </c>
    </row>
    <row r="8" spans="1:17" ht="14.25" customHeight="1" x14ac:dyDescent="0.3">
      <c r="A8" s="8" t="s">
        <v>1</v>
      </c>
      <c r="B8" s="9">
        <v>8</v>
      </c>
      <c r="C8" s="16">
        <v>9.5</v>
      </c>
      <c r="D8" s="16">
        <v>4</v>
      </c>
      <c r="E8" s="16">
        <v>8</v>
      </c>
      <c r="F8" s="16">
        <v>9</v>
      </c>
      <c r="G8" s="16">
        <v>7.5</v>
      </c>
      <c r="H8" s="9">
        <v>2</v>
      </c>
      <c r="I8" s="31">
        <f t="shared" ref="I8:I53" si="0">(SUM(B8:H8)-MINA(B8:H8))/6</f>
        <v>7.666666666666667</v>
      </c>
      <c r="J8" s="25">
        <v>1</v>
      </c>
      <c r="K8" s="25">
        <v>4</v>
      </c>
      <c r="L8" s="36">
        <f t="shared" ref="L8:L54" si="1">(0.2*I8)+(0.4*J8)+(0.4*K8)</f>
        <v>3.5333333333333337</v>
      </c>
      <c r="M8" s="38">
        <v>3</v>
      </c>
      <c r="N8" s="25">
        <f t="shared" ref="N8:P54" si="2">AVERAGE(M8,L8)</f>
        <v>3.2666666666666666</v>
      </c>
      <c r="O8" s="41">
        <v>4.5</v>
      </c>
      <c r="P8" s="25">
        <v>4.2</v>
      </c>
      <c r="Q8" s="5"/>
    </row>
    <row r="9" spans="1:17" ht="14.25" customHeight="1" x14ac:dyDescent="0.3">
      <c r="A9" s="8" t="s">
        <v>2</v>
      </c>
      <c r="B9" s="9">
        <v>7</v>
      </c>
      <c r="C9" s="16">
        <v>10</v>
      </c>
      <c r="D9" s="16">
        <v>6</v>
      </c>
      <c r="E9" s="16">
        <v>7.5</v>
      </c>
      <c r="F9" s="16">
        <v>9</v>
      </c>
      <c r="G9" s="16" t="s">
        <v>63</v>
      </c>
      <c r="H9" s="9">
        <v>10</v>
      </c>
      <c r="I9" s="31">
        <f t="shared" si="0"/>
        <v>8.25</v>
      </c>
      <c r="J9" s="25">
        <v>3</v>
      </c>
      <c r="K9" s="35">
        <v>3.5</v>
      </c>
      <c r="L9" s="36">
        <f t="shared" si="1"/>
        <v>4.2500000000000009</v>
      </c>
      <c r="M9" s="38">
        <v>3.5</v>
      </c>
      <c r="N9" s="25">
        <f t="shared" si="2"/>
        <v>3.8750000000000004</v>
      </c>
      <c r="O9" s="41">
        <v>5.5</v>
      </c>
      <c r="P9" s="25">
        <v>4.4000000000000004</v>
      </c>
      <c r="Q9" s="5"/>
    </row>
    <row r="10" spans="1:17" ht="14.25" customHeight="1" x14ac:dyDescent="0.3">
      <c r="A10" s="8" t="s">
        <v>3</v>
      </c>
      <c r="B10" s="9">
        <v>10</v>
      </c>
      <c r="C10" s="16" t="s">
        <v>63</v>
      </c>
      <c r="D10" s="16">
        <v>9.5</v>
      </c>
      <c r="E10" s="16" t="s">
        <v>63</v>
      </c>
      <c r="F10" s="16">
        <v>8</v>
      </c>
      <c r="G10" s="16">
        <v>6</v>
      </c>
      <c r="H10" s="9" t="s">
        <v>63</v>
      </c>
      <c r="I10" s="31">
        <f t="shared" si="0"/>
        <v>5.583333333333333</v>
      </c>
      <c r="J10" s="25">
        <v>5.5</v>
      </c>
      <c r="K10" s="35"/>
      <c r="L10" s="36">
        <f t="shared" si="1"/>
        <v>3.3166666666666669</v>
      </c>
      <c r="M10" s="38"/>
      <c r="N10" s="25">
        <f t="shared" si="2"/>
        <v>3.3166666666666669</v>
      </c>
      <c r="O10" s="41"/>
      <c r="P10" s="25">
        <f t="shared" si="2"/>
        <v>3.3166666666666669</v>
      </c>
      <c r="Q10" s="5"/>
    </row>
    <row r="11" spans="1:17" ht="14.25" customHeight="1" x14ac:dyDescent="0.3">
      <c r="A11" s="8" t="s">
        <v>4</v>
      </c>
      <c r="B11" s="9">
        <v>7</v>
      </c>
      <c r="C11" s="16">
        <v>3</v>
      </c>
      <c r="D11" s="16">
        <v>7</v>
      </c>
      <c r="E11" s="16">
        <v>9</v>
      </c>
      <c r="F11" s="16">
        <v>9.5</v>
      </c>
      <c r="G11" s="16">
        <v>7.5</v>
      </c>
      <c r="H11" s="9">
        <v>8.5</v>
      </c>
      <c r="I11" s="31">
        <f t="shared" si="0"/>
        <v>8.0833333333333339</v>
      </c>
      <c r="J11" s="25">
        <v>2</v>
      </c>
      <c r="K11" s="35">
        <v>4.5</v>
      </c>
      <c r="L11" s="36">
        <f t="shared" si="1"/>
        <v>4.2166666666666668</v>
      </c>
      <c r="M11" s="38">
        <v>4.5</v>
      </c>
      <c r="N11" s="25">
        <f t="shared" si="2"/>
        <v>4.3583333333333334</v>
      </c>
      <c r="O11" s="42">
        <v>5</v>
      </c>
      <c r="P11" s="25">
        <v>5</v>
      </c>
      <c r="Q11" s="39" t="s">
        <v>71</v>
      </c>
    </row>
    <row r="12" spans="1:17" ht="14.25" customHeight="1" x14ac:dyDescent="0.3">
      <c r="A12" s="8" t="s">
        <v>5</v>
      </c>
      <c r="B12" s="9">
        <v>3</v>
      </c>
      <c r="C12" s="16" t="s">
        <v>63</v>
      </c>
      <c r="D12" s="16">
        <v>9.5</v>
      </c>
      <c r="E12" s="16">
        <v>9.5</v>
      </c>
      <c r="F12" s="16">
        <v>9</v>
      </c>
      <c r="G12" s="16">
        <v>8</v>
      </c>
      <c r="H12" s="9">
        <v>1.5</v>
      </c>
      <c r="I12" s="31">
        <f t="shared" si="0"/>
        <v>6.75</v>
      </c>
      <c r="J12" s="25">
        <v>2.5</v>
      </c>
      <c r="K12" s="35"/>
      <c r="L12" s="36">
        <f t="shared" si="1"/>
        <v>2.35</v>
      </c>
      <c r="M12" s="38"/>
      <c r="N12" s="25">
        <f t="shared" si="2"/>
        <v>2.35</v>
      </c>
      <c r="O12" s="41"/>
      <c r="P12" s="25">
        <f t="shared" si="2"/>
        <v>2.35</v>
      </c>
      <c r="Q12" s="5"/>
    </row>
    <row r="13" spans="1:17" ht="14.25" customHeight="1" x14ac:dyDescent="0.3">
      <c r="A13" s="8" t="s">
        <v>6</v>
      </c>
      <c r="B13" s="9">
        <v>10</v>
      </c>
      <c r="C13" s="16">
        <v>8.5</v>
      </c>
      <c r="D13" s="16">
        <v>8.5</v>
      </c>
      <c r="E13" s="16">
        <v>8.5</v>
      </c>
      <c r="F13" s="16">
        <v>10</v>
      </c>
      <c r="G13" s="16">
        <v>7.5</v>
      </c>
      <c r="H13" s="9">
        <v>8.5</v>
      </c>
      <c r="I13" s="31">
        <f t="shared" si="0"/>
        <v>9</v>
      </c>
      <c r="J13" s="25">
        <v>4</v>
      </c>
      <c r="K13" s="25">
        <v>7</v>
      </c>
      <c r="L13" s="36">
        <f t="shared" si="1"/>
        <v>6.2000000000000011</v>
      </c>
      <c r="M13" s="38">
        <v>6</v>
      </c>
      <c r="N13" s="25">
        <f t="shared" si="2"/>
        <v>6.1000000000000005</v>
      </c>
      <c r="O13" s="41"/>
      <c r="P13" s="25">
        <f t="shared" si="2"/>
        <v>6.1000000000000005</v>
      </c>
      <c r="Q13" s="5" t="s">
        <v>70</v>
      </c>
    </row>
    <row r="14" spans="1:17" ht="14.25" customHeight="1" x14ac:dyDescent="0.3">
      <c r="A14" s="8" t="s">
        <v>7</v>
      </c>
      <c r="B14" s="9">
        <v>5.5</v>
      </c>
      <c r="C14" s="16">
        <v>10</v>
      </c>
      <c r="D14" s="16">
        <v>6.5</v>
      </c>
      <c r="E14" s="16">
        <v>8</v>
      </c>
      <c r="F14" s="16">
        <v>10</v>
      </c>
      <c r="G14" s="16">
        <v>8</v>
      </c>
      <c r="H14" s="9" t="s">
        <v>63</v>
      </c>
      <c r="I14" s="31">
        <f t="shared" si="0"/>
        <v>8</v>
      </c>
      <c r="J14" s="25">
        <v>5.5</v>
      </c>
      <c r="K14" s="25">
        <v>6</v>
      </c>
      <c r="L14" s="36">
        <f t="shared" si="1"/>
        <v>6.2000000000000011</v>
      </c>
      <c r="M14" s="38">
        <v>6</v>
      </c>
      <c r="N14" s="25">
        <f t="shared" si="2"/>
        <v>6.1000000000000005</v>
      </c>
      <c r="O14" s="41"/>
      <c r="P14" s="25">
        <f t="shared" si="2"/>
        <v>6.1000000000000005</v>
      </c>
      <c r="Q14" s="14" t="s">
        <v>71</v>
      </c>
    </row>
    <row r="15" spans="1:17" ht="14.25" customHeight="1" x14ac:dyDescent="0.3">
      <c r="A15" s="8" t="s">
        <v>8</v>
      </c>
      <c r="B15" s="9">
        <v>8</v>
      </c>
      <c r="C15" s="16">
        <v>9.5</v>
      </c>
      <c r="D15" s="16">
        <v>6</v>
      </c>
      <c r="E15" s="16">
        <v>9</v>
      </c>
      <c r="F15" s="16">
        <v>9.5</v>
      </c>
      <c r="G15" s="16">
        <v>7.5</v>
      </c>
      <c r="H15" s="9">
        <v>7.5</v>
      </c>
      <c r="I15" s="31">
        <f t="shared" si="0"/>
        <v>8.5</v>
      </c>
      <c r="J15" s="25">
        <v>7.5</v>
      </c>
      <c r="K15" s="25">
        <v>6</v>
      </c>
      <c r="L15" s="36">
        <f t="shared" si="1"/>
        <v>7.1000000000000005</v>
      </c>
      <c r="M15" s="38"/>
      <c r="N15" s="25">
        <f t="shared" si="2"/>
        <v>7.1000000000000005</v>
      </c>
      <c r="O15" s="41"/>
      <c r="P15" s="25">
        <f t="shared" si="2"/>
        <v>7.1000000000000005</v>
      </c>
      <c r="Q15" s="14" t="s">
        <v>71</v>
      </c>
    </row>
    <row r="16" spans="1:17" ht="14.25" customHeight="1" x14ac:dyDescent="0.3">
      <c r="A16" s="8" t="s">
        <v>67</v>
      </c>
      <c r="B16" s="9">
        <v>0</v>
      </c>
      <c r="C16" s="16">
        <v>0</v>
      </c>
      <c r="D16" s="16">
        <v>3</v>
      </c>
      <c r="E16" s="16">
        <v>9</v>
      </c>
      <c r="F16" s="16">
        <v>9.5</v>
      </c>
      <c r="G16" s="16">
        <v>7</v>
      </c>
      <c r="H16" s="9">
        <v>7</v>
      </c>
      <c r="I16" s="31">
        <f t="shared" si="0"/>
        <v>5.916666666666667</v>
      </c>
      <c r="J16" s="25">
        <v>1</v>
      </c>
      <c r="K16" s="25">
        <v>5</v>
      </c>
      <c r="L16" s="36">
        <f t="shared" si="1"/>
        <v>3.5833333333333335</v>
      </c>
      <c r="M16" s="38">
        <v>4.5</v>
      </c>
      <c r="N16" s="25">
        <f t="shared" si="2"/>
        <v>4.041666666666667</v>
      </c>
      <c r="O16" s="42">
        <v>4</v>
      </c>
      <c r="P16" s="25">
        <v>4.5999999999999996</v>
      </c>
      <c r="Q16" s="5"/>
    </row>
    <row r="17" spans="1:17" ht="14.25" customHeight="1" x14ac:dyDescent="0.3">
      <c r="A17" s="8" t="s">
        <v>9</v>
      </c>
      <c r="B17" s="9">
        <v>7</v>
      </c>
      <c r="C17" s="16">
        <v>10</v>
      </c>
      <c r="D17" s="16">
        <v>6</v>
      </c>
      <c r="E17" s="16">
        <v>7.5</v>
      </c>
      <c r="F17" s="16">
        <v>10</v>
      </c>
      <c r="G17" s="16">
        <v>6</v>
      </c>
      <c r="H17" s="9">
        <v>3.5</v>
      </c>
      <c r="I17" s="31">
        <f t="shared" si="0"/>
        <v>7.75</v>
      </c>
      <c r="J17" s="25">
        <v>8</v>
      </c>
      <c r="K17" s="35">
        <v>2.5</v>
      </c>
      <c r="L17" s="36">
        <f t="shared" si="1"/>
        <v>5.75</v>
      </c>
      <c r="M17" s="38">
        <v>8.5</v>
      </c>
      <c r="N17" s="25">
        <f t="shared" si="2"/>
        <v>7.125</v>
      </c>
      <c r="O17" s="41"/>
      <c r="P17" s="25">
        <f t="shared" si="2"/>
        <v>7.125</v>
      </c>
      <c r="Q17" s="5" t="s">
        <v>70</v>
      </c>
    </row>
    <row r="18" spans="1:17" ht="14.25" customHeight="1" x14ac:dyDescent="0.3">
      <c r="A18" s="8" t="s">
        <v>10</v>
      </c>
      <c r="B18" s="9">
        <v>9.5</v>
      </c>
      <c r="C18" s="16">
        <v>10</v>
      </c>
      <c r="D18" s="16">
        <v>5</v>
      </c>
      <c r="E18" s="16">
        <v>10</v>
      </c>
      <c r="F18" s="16">
        <v>10</v>
      </c>
      <c r="G18" s="16">
        <v>5</v>
      </c>
      <c r="H18" s="9">
        <v>9</v>
      </c>
      <c r="I18" s="31">
        <f t="shared" si="0"/>
        <v>8.9166666666666661</v>
      </c>
      <c r="J18" s="25">
        <v>4.5</v>
      </c>
      <c r="K18" s="35">
        <v>2.5</v>
      </c>
      <c r="L18" s="36">
        <f t="shared" si="1"/>
        <v>4.583333333333333</v>
      </c>
      <c r="M18" s="38">
        <v>6.5</v>
      </c>
      <c r="N18" s="25">
        <f t="shared" si="2"/>
        <v>5.5416666666666661</v>
      </c>
      <c r="O18" s="41"/>
      <c r="P18" s="25">
        <f t="shared" si="2"/>
        <v>5.5416666666666661</v>
      </c>
      <c r="Q18" s="5" t="s">
        <v>70</v>
      </c>
    </row>
    <row r="19" spans="1:17" ht="14.25" customHeight="1" x14ac:dyDescent="0.3">
      <c r="A19" s="8" t="s">
        <v>11</v>
      </c>
      <c r="B19" s="9">
        <v>2</v>
      </c>
      <c r="C19" s="16">
        <v>9</v>
      </c>
      <c r="D19" s="16">
        <v>0.5</v>
      </c>
      <c r="E19" s="16">
        <v>4</v>
      </c>
      <c r="F19" s="16">
        <v>0.5</v>
      </c>
      <c r="G19" s="16">
        <v>5.5</v>
      </c>
      <c r="H19" s="9" t="s">
        <v>63</v>
      </c>
      <c r="I19" s="31">
        <f t="shared" si="0"/>
        <v>3.5833333333333335</v>
      </c>
      <c r="J19" s="25">
        <v>1.5</v>
      </c>
      <c r="K19" s="25">
        <v>1</v>
      </c>
      <c r="L19" s="36">
        <f t="shared" si="1"/>
        <v>1.7166666666666668</v>
      </c>
      <c r="M19" s="38"/>
      <c r="N19" s="25">
        <f t="shared" si="2"/>
        <v>1.7166666666666668</v>
      </c>
      <c r="O19" s="41"/>
      <c r="P19" s="25">
        <f t="shared" si="2"/>
        <v>1.7166666666666668</v>
      </c>
      <c r="Q19" s="5"/>
    </row>
    <row r="20" spans="1:17" ht="14.25" customHeight="1" x14ac:dyDescent="0.3">
      <c r="A20" s="8" t="s">
        <v>12</v>
      </c>
      <c r="B20" s="9">
        <v>7</v>
      </c>
      <c r="C20" s="16">
        <v>10</v>
      </c>
      <c r="D20" s="16">
        <v>8</v>
      </c>
      <c r="E20" s="16">
        <v>8</v>
      </c>
      <c r="F20" s="16">
        <v>9.5</v>
      </c>
      <c r="G20" s="16">
        <v>7.5</v>
      </c>
      <c r="H20" s="9">
        <v>7</v>
      </c>
      <c r="I20" s="31">
        <f t="shared" si="0"/>
        <v>8.3333333333333339</v>
      </c>
      <c r="J20" s="25">
        <v>3</v>
      </c>
      <c r="K20" s="35">
        <v>2.5</v>
      </c>
      <c r="L20" s="36">
        <f t="shared" si="1"/>
        <v>3.8666666666666671</v>
      </c>
      <c r="M20" s="38">
        <v>4.5</v>
      </c>
      <c r="N20" s="25">
        <f t="shared" si="2"/>
        <v>4.1833333333333336</v>
      </c>
      <c r="O20" s="42">
        <v>3</v>
      </c>
      <c r="P20" s="25">
        <v>4.2</v>
      </c>
      <c r="Q20" s="5"/>
    </row>
    <row r="21" spans="1:17" ht="14.25" customHeight="1" x14ac:dyDescent="0.3">
      <c r="A21" s="8" t="s">
        <v>13</v>
      </c>
      <c r="B21" s="9">
        <v>7</v>
      </c>
      <c r="C21" s="16">
        <v>10</v>
      </c>
      <c r="D21" s="16">
        <v>0.5</v>
      </c>
      <c r="E21" s="16">
        <v>5.5</v>
      </c>
      <c r="F21" s="16" t="s">
        <v>63</v>
      </c>
      <c r="G21" s="16">
        <v>6</v>
      </c>
      <c r="H21" s="9">
        <v>7.5</v>
      </c>
      <c r="I21" s="31">
        <f t="shared" si="0"/>
        <v>6.083333333333333</v>
      </c>
      <c r="J21" s="25">
        <v>4.5</v>
      </c>
      <c r="K21" s="35">
        <v>3.5</v>
      </c>
      <c r="L21" s="36">
        <f t="shared" si="1"/>
        <v>4.416666666666667</v>
      </c>
      <c r="M21" s="38">
        <v>4.5</v>
      </c>
      <c r="N21" s="25">
        <f t="shared" si="2"/>
        <v>4.4583333333333339</v>
      </c>
      <c r="O21" s="41">
        <v>6.5</v>
      </c>
      <c r="P21" s="25">
        <v>5.0999999999999996</v>
      </c>
      <c r="Q21" s="5" t="s">
        <v>70</v>
      </c>
    </row>
    <row r="22" spans="1:17" ht="14.25" customHeight="1" x14ac:dyDescent="0.3">
      <c r="A22" s="8" t="s">
        <v>14</v>
      </c>
      <c r="B22" s="9">
        <v>6</v>
      </c>
      <c r="C22" s="16">
        <v>9</v>
      </c>
      <c r="D22" s="16">
        <v>3.5</v>
      </c>
      <c r="E22" s="16">
        <v>9</v>
      </c>
      <c r="F22" s="16">
        <v>10</v>
      </c>
      <c r="G22" s="16">
        <v>8</v>
      </c>
      <c r="H22" s="9">
        <v>7</v>
      </c>
      <c r="I22" s="31">
        <f t="shared" si="0"/>
        <v>8.1666666666666661</v>
      </c>
      <c r="J22" s="25">
        <v>5.5</v>
      </c>
      <c r="K22" s="25">
        <v>4</v>
      </c>
      <c r="L22" s="36">
        <f t="shared" si="1"/>
        <v>5.4333333333333336</v>
      </c>
      <c r="M22" s="38">
        <v>8.5</v>
      </c>
      <c r="N22" s="25">
        <f t="shared" si="2"/>
        <v>6.9666666666666668</v>
      </c>
      <c r="O22" s="41"/>
      <c r="P22" s="25">
        <f t="shared" si="2"/>
        <v>6.9666666666666668</v>
      </c>
      <c r="Q22" s="5" t="s">
        <v>70</v>
      </c>
    </row>
    <row r="23" spans="1:17" ht="14.25" customHeight="1" x14ac:dyDescent="0.3">
      <c r="A23" s="8" t="s">
        <v>15</v>
      </c>
      <c r="B23" s="9">
        <v>10</v>
      </c>
      <c r="C23" s="16">
        <v>10</v>
      </c>
      <c r="D23" s="16">
        <v>7.5</v>
      </c>
      <c r="E23" s="16">
        <v>8</v>
      </c>
      <c r="F23" s="16">
        <v>10</v>
      </c>
      <c r="G23" s="16">
        <v>7</v>
      </c>
      <c r="H23" s="9">
        <v>9</v>
      </c>
      <c r="I23" s="31">
        <f t="shared" si="0"/>
        <v>9.0833333333333339</v>
      </c>
      <c r="J23" s="25">
        <v>6.5</v>
      </c>
      <c r="K23" s="25">
        <v>5</v>
      </c>
      <c r="L23" s="36">
        <f t="shared" si="1"/>
        <v>6.416666666666667</v>
      </c>
      <c r="M23" s="38">
        <v>6.5</v>
      </c>
      <c r="N23" s="25">
        <f t="shared" si="2"/>
        <v>6.4583333333333339</v>
      </c>
      <c r="O23" s="41"/>
      <c r="P23" s="25">
        <f t="shared" si="2"/>
        <v>6.4583333333333339</v>
      </c>
      <c r="Q23" s="14" t="s">
        <v>71</v>
      </c>
    </row>
    <row r="24" spans="1:17" ht="14.25" customHeight="1" x14ac:dyDescent="0.3">
      <c r="A24" s="8" t="s">
        <v>16</v>
      </c>
      <c r="B24" s="9">
        <v>8</v>
      </c>
      <c r="C24" s="16">
        <v>9</v>
      </c>
      <c r="D24" s="16">
        <v>8.5</v>
      </c>
      <c r="E24" s="16">
        <v>10</v>
      </c>
      <c r="F24" s="16">
        <v>9</v>
      </c>
      <c r="G24" s="16">
        <v>10</v>
      </c>
      <c r="H24" s="9">
        <v>6</v>
      </c>
      <c r="I24" s="31">
        <f t="shared" si="0"/>
        <v>9.0833333333333339</v>
      </c>
      <c r="J24" s="25">
        <v>3.5</v>
      </c>
      <c r="K24" s="35">
        <v>3.5</v>
      </c>
      <c r="L24" s="36">
        <f t="shared" si="1"/>
        <v>4.6166666666666671</v>
      </c>
      <c r="M24" s="38">
        <v>6</v>
      </c>
      <c r="N24" s="25">
        <f t="shared" si="2"/>
        <v>5.3083333333333336</v>
      </c>
      <c r="O24" s="41">
        <v>5.5</v>
      </c>
      <c r="P24" s="25">
        <v>5.7</v>
      </c>
      <c r="Q24" s="14" t="s">
        <v>71</v>
      </c>
    </row>
    <row r="25" spans="1:17" ht="14.25" customHeight="1" x14ac:dyDescent="0.3">
      <c r="A25" s="8" t="s">
        <v>17</v>
      </c>
      <c r="B25" s="9">
        <v>2</v>
      </c>
      <c r="C25" s="16">
        <v>10</v>
      </c>
      <c r="D25" s="16">
        <v>10</v>
      </c>
      <c r="E25" s="16">
        <v>9</v>
      </c>
      <c r="F25" s="16" t="s">
        <v>63</v>
      </c>
      <c r="G25" s="16">
        <v>6</v>
      </c>
      <c r="H25" s="9">
        <v>6.5</v>
      </c>
      <c r="I25" s="31">
        <f t="shared" si="0"/>
        <v>7.25</v>
      </c>
      <c r="J25" s="25">
        <v>4.5</v>
      </c>
      <c r="K25" s="25">
        <v>8</v>
      </c>
      <c r="L25" s="36">
        <f t="shared" si="1"/>
        <v>6.45</v>
      </c>
      <c r="M25" s="38">
        <v>7</v>
      </c>
      <c r="N25" s="25">
        <f t="shared" si="2"/>
        <v>6.7249999999999996</v>
      </c>
      <c r="O25" s="41">
        <v>5.5</v>
      </c>
      <c r="P25" s="25">
        <v>6.9</v>
      </c>
      <c r="Q25" s="5" t="s">
        <v>70</v>
      </c>
    </row>
    <row r="26" spans="1:17" ht="14.25" customHeight="1" x14ac:dyDescent="0.3">
      <c r="A26" s="10" t="s">
        <v>18</v>
      </c>
      <c r="B26" s="11">
        <v>7</v>
      </c>
      <c r="C26" s="17">
        <v>9</v>
      </c>
      <c r="D26" s="21">
        <v>5.5</v>
      </c>
      <c r="E26" s="17">
        <v>7.5</v>
      </c>
      <c r="F26" s="17">
        <v>7</v>
      </c>
      <c r="G26" s="17">
        <v>10</v>
      </c>
      <c r="H26" s="11">
        <v>7.5</v>
      </c>
      <c r="I26" s="31">
        <f t="shared" si="0"/>
        <v>8</v>
      </c>
      <c r="J26" s="25">
        <v>6</v>
      </c>
      <c r="K26" s="25">
        <v>8</v>
      </c>
      <c r="L26" s="36">
        <f t="shared" si="1"/>
        <v>7.2</v>
      </c>
      <c r="M26" s="38"/>
      <c r="N26" s="25">
        <f t="shared" si="2"/>
        <v>7.2</v>
      </c>
      <c r="O26" s="41"/>
      <c r="P26" s="25">
        <f t="shared" si="2"/>
        <v>7.2</v>
      </c>
      <c r="Q26" s="14" t="s">
        <v>71</v>
      </c>
    </row>
    <row r="27" spans="1:17" ht="14.25" customHeight="1" x14ac:dyDescent="0.3">
      <c r="A27" s="10" t="s">
        <v>19</v>
      </c>
      <c r="B27" s="11">
        <v>0</v>
      </c>
      <c r="C27" s="17">
        <v>9</v>
      </c>
      <c r="D27" s="21" t="s">
        <v>63</v>
      </c>
      <c r="E27" s="17">
        <v>4</v>
      </c>
      <c r="F27" s="16" t="s">
        <v>63</v>
      </c>
      <c r="G27" s="16" t="s">
        <v>63</v>
      </c>
      <c r="H27" s="9" t="s">
        <v>63</v>
      </c>
      <c r="I27" s="31">
        <f t="shared" si="0"/>
        <v>2.1666666666666665</v>
      </c>
      <c r="J27" s="25">
        <v>1</v>
      </c>
      <c r="K27" s="35">
        <v>1.5</v>
      </c>
      <c r="L27" s="36">
        <f t="shared" si="1"/>
        <v>1.4333333333333336</v>
      </c>
      <c r="M27" s="38">
        <v>2.5</v>
      </c>
      <c r="N27" s="25">
        <f t="shared" si="2"/>
        <v>1.9666666666666668</v>
      </c>
      <c r="O27" s="41"/>
      <c r="P27" s="25">
        <f t="shared" si="2"/>
        <v>1.9666666666666668</v>
      </c>
      <c r="Q27" s="5"/>
    </row>
    <row r="28" spans="1:17" ht="14.25" customHeight="1" x14ac:dyDescent="0.3">
      <c r="A28" s="10" t="s">
        <v>20</v>
      </c>
      <c r="B28" s="12">
        <v>5.5</v>
      </c>
      <c r="C28" s="18">
        <v>3</v>
      </c>
      <c r="D28" s="18">
        <v>3.5</v>
      </c>
      <c r="E28" s="18">
        <v>7.5</v>
      </c>
      <c r="F28" s="18">
        <v>10</v>
      </c>
      <c r="G28" s="18">
        <v>6</v>
      </c>
      <c r="H28" s="12">
        <v>3.5</v>
      </c>
      <c r="I28" s="31">
        <f t="shared" si="0"/>
        <v>6</v>
      </c>
      <c r="J28" s="25">
        <v>4</v>
      </c>
      <c r="K28" s="35">
        <v>3.5</v>
      </c>
      <c r="L28" s="36">
        <f t="shared" si="1"/>
        <v>4.2</v>
      </c>
      <c r="M28" s="38">
        <v>4.5</v>
      </c>
      <c r="N28" s="25">
        <f t="shared" si="2"/>
        <v>4.3499999999999996</v>
      </c>
      <c r="O28" s="42">
        <v>5</v>
      </c>
      <c r="P28" s="25">
        <f t="shared" si="2"/>
        <v>4.6749999999999998</v>
      </c>
      <c r="Q28" s="5"/>
    </row>
    <row r="29" spans="1:17" ht="14.25" customHeight="1" x14ac:dyDescent="0.3">
      <c r="A29" s="10" t="s">
        <v>21</v>
      </c>
      <c r="B29" s="12">
        <v>6.5</v>
      </c>
      <c r="C29" s="18">
        <v>8.5</v>
      </c>
      <c r="D29" s="18">
        <v>8</v>
      </c>
      <c r="E29" s="18">
        <v>7</v>
      </c>
      <c r="F29" s="18">
        <v>0.5</v>
      </c>
      <c r="G29" s="18">
        <v>5.5</v>
      </c>
      <c r="H29" s="12">
        <v>7</v>
      </c>
      <c r="I29" s="31">
        <f t="shared" si="0"/>
        <v>7.083333333333333</v>
      </c>
      <c r="J29" s="25">
        <v>3.5</v>
      </c>
      <c r="K29" s="35">
        <v>2.5</v>
      </c>
      <c r="L29" s="36">
        <f t="shared" si="1"/>
        <v>3.8166666666666669</v>
      </c>
      <c r="M29" s="38">
        <v>7</v>
      </c>
      <c r="N29" s="25">
        <f t="shared" si="2"/>
        <v>5.4083333333333332</v>
      </c>
      <c r="O29" s="42">
        <v>4</v>
      </c>
      <c r="P29" s="25">
        <v>5.7</v>
      </c>
      <c r="Q29" s="14" t="s">
        <v>71</v>
      </c>
    </row>
    <row r="30" spans="1:17" ht="14.25" customHeight="1" x14ac:dyDescent="0.3">
      <c r="A30" s="10" t="s">
        <v>22</v>
      </c>
      <c r="B30" s="12">
        <v>9.5</v>
      </c>
      <c r="C30" s="18">
        <v>10</v>
      </c>
      <c r="D30" s="18">
        <v>9</v>
      </c>
      <c r="E30" s="18">
        <v>10</v>
      </c>
      <c r="F30" s="18">
        <v>10</v>
      </c>
      <c r="G30" s="18">
        <v>10</v>
      </c>
      <c r="H30" s="12" t="s">
        <v>63</v>
      </c>
      <c r="I30" s="31">
        <f t="shared" si="0"/>
        <v>9.75</v>
      </c>
      <c r="J30" s="25">
        <v>9.5</v>
      </c>
      <c r="K30" s="25">
        <v>9</v>
      </c>
      <c r="L30" s="36">
        <f t="shared" si="1"/>
        <v>9.35</v>
      </c>
      <c r="M30" s="38"/>
      <c r="N30" s="25">
        <f t="shared" si="2"/>
        <v>9.35</v>
      </c>
      <c r="O30" s="41"/>
      <c r="P30" s="25">
        <f t="shared" si="2"/>
        <v>9.35</v>
      </c>
      <c r="Q30" s="14" t="s">
        <v>70</v>
      </c>
    </row>
    <row r="31" spans="1:17" ht="14.25" customHeight="1" x14ac:dyDescent="0.3">
      <c r="A31" s="10" t="s">
        <v>44</v>
      </c>
      <c r="B31" s="12">
        <v>7.5</v>
      </c>
      <c r="C31" s="18">
        <v>10</v>
      </c>
      <c r="D31" s="18" t="s">
        <v>63</v>
      </c>
      <c r="E31" s="18">
        <v>9.5</v>
      </c>
      <c r="F31" s="18">
        <v>2</v>
      </c>
      <c r="G31" s="18" t="s">
        <v>63</v>
      </c>
      <c r="H31" s="12" t="s">
        <v>63</v>
      </c>
      <c r="I31" s="31">
        <f t="shared" si="0"/>
        <v>4.833333333333333</v>
      </c>
      <c r="J31" s="25">
        <v>0.5</v>
      </c>
      <c r="K31" s="35"/>
      <c r="L31" s="36">
        <f t="shared" si="1"/>
        <v>1.1666666666666667</v>
      </c>
      <c r="M31" s="38"/>
      <c r="N31" s="25">
        <f t="shared" si="2"/>
        <v>1.1666666666666667</v>
      </c>
      <c r="O31" s="41"/>
      <c r="P31" s="25">
        <f t="shared" si="2"/>
        <v>1.1666666666666667</v>
      </c>
      <c r="Q31" s="5"/>
    </row>
    <row r="32" spans="1:17" ht="14.25" customHeight="1" x14ac:dyDescent="0.3">
      <c r="A32" s="10" t="s">
        <v>23</v>
      </c>
      <c r="B32" s="12">
        <v>5.5</v>
      </c>
      <c r="C32" s="18">
        <v>9.5</v>
      </c>
      <c r="D32" s="18">
        <v>5.5</v>
      </c>
      <c r="E32" s="18">
        <v>8</v>
      </c>
      <c r="F32" s="18">
        <v>9</v>
      </c>
      <c r="G32" s="18" t="s">
        <v>63</v>
      </c>
      <c r="H32" s="12">
        <v>10</v>
      </c>
      <c r="I32" s="31">
        <f t="shared" si="0"/>
        <v>7.916666666666667</v>
      </c>
      <c r="J32" s="25">
        <v>2</v>
      </c>
      <c r="K32" s="35">
        <v>3.5</v>
      </c>
      <c r="L32" s="36">
        <f t="shared" si="1"/>
        <v>3.7833333333333341</v>
      </c>
      <c r="M32" s="38">
        <v>6.5</v>
      </c>
      <c r="N32" s="25">
        <f t="shared" si="2"/>
        <v>5.1416666666666675</v>
      </c>
      <c r="O32" s="42">
        <v>5</v>
      </c>
      <c r="P32" s="25">
        <v>5.7</v>
      </c>
      <c r="Q32" s="14" t="s">
        <v>70</v>
      </c>
    </row>
    <row r="33" spans="1:17" ht="14.25" customHeight="1" x14ac:dyDescent="0.3">
      <c r="A33" s="10" t="s">
        <v>24</v>
      </c>
      <c r="B33" s="12">
        <v>8</v>
      </c>
      <c r="C33" s="18">
        <v>9</v>
      </c>
      <c r="D33" s="18">
        <v>9</v>
      </c>
      <c r="E33" s="18">
        <v>8</v>
      </c>
      <c r="F33" s="18">
        <v>8</v>
      </c>
      <c r="G33" s="18">
        <v>7</v>
      </c>
      <c r="H33" s="12">
        <v>7</v>
      </c>
      <c r="I33" s="31">
        <f t="shared" si="0"/>
        <v>8.1666666666666661</v>
      </c>
      <c r="J33" s="25">
        <v>2</v>
      </c>
      <c r="K33" s="35">
        <v>3.5</v>
      </c>
      <c r="L33" s="36">
        <f t="shared" si="1"/>
        <v>3.8333333333333339</v>
      </c>
      <c r="M33" s="38">
        <v>6.5</v>
      </c>
      <c r="N33" s="25">
        <f t="shared" si="2"/>
        <v>5.166666666666667</v>
      </c>
      <c r="O33" s="41"/>
      <c r="P33" s="25">
        <f t="shared" si="2"/>
        <v>5.166666666666667</v>
      </c>
      <c r="Q33" s="14" t="s">
        <v>70</v>
      </c>
    </row>
    <row r="34" spans="1:17" ht="14.25" customHeight="1" x14ac:dyDescent="0.3">
      <c r="A34" s="10" t="s">
        <v>25</v>
      </c>
      <c r="B34" s="12">
        <v>8</v>
      </c>
      <c r="C34" s="18">
        <v>10</v>
      </c>
      <c r="D34" s="18">
        <v>9</v>
      </c>
      <c r="E34" s="18">
        <v>9.5</v>
      </c>
      <c r="F34" s="18">
        <v>3.5</v>
      </c>
      <c r="G34" s="18">
        <v>8</v>
      </c>
      <c r="H34" s="12">
        <v>9</v>
      </c>
      <c r="I34" s="31">
        <f t="shared" si="0"/>
        <v>8.9166666666666661</v>
      </c>
      <c r="J34" s="25">
        <v>5</v>
      </c>
      <c r="K34" s="35">
        <v>1.5</v>
      </c>
      <c r="L34" s="36">
        <f t="shared" si="1"/>
        <v>4.3833333333333329</v>
      </c>
      <c r="M34" s="38">
        <v>8</v>
      </c>
      <c r="N34" s="25">
        <f t="shared" si="2"/>
        <v>6.1916666666666664</v>
      </c>
      <c r="O34" s="41"/>
      <c r="P34" s="25">
        <f t="shared" si="2"/>
        <v>6.1916666666666664</v>
      </c>
      <c r="Q34" s="14" t="s">
        <v>71</v>
      </c>
    </row>
    <row r="35" spans="1:17" ht="14.25" customHeight="1" x14ac:dyDescent="0.3">
      <c r="A35" s="10" t="s">
        <v>26</v>
      </c>
      <c r="B35" s="12">
        <v>6</v>
      </c>
      <c r="C35" s="18">
        <v>10</v>
      </c>
      <c r="D35" s="18">
        <v>8</v>
      </c>
      <c r="E35" s="18">
        <v>7.5</v>
      </c>
      <c r="F35" s="18">
        <v>10</v>
      </c>
      <c r="G35" s="18">
        <v>8</v>
      </c>
      <c r="H35" s="12">
        <v>8</v>
      </c>
      <c r="I35" s="31">
        <f t="shared" si="0"/>
        <v>8.5833333333333339</v>
      </c>
      <c r="J35" s="25">
        <v>2.5</v>
      </c>
      <c r="K35" s="25">
        <v>4</v>
      </c>
      <c r="L35" s="36">
        <f t="shared" si="1"/>
        <v>4.3166666666666664</v>
      </c>
      <c r="M35" s="38">
        <v>5</v>
      </c>
      <c r="N35" s="25">
        <f t="shared" si="2"/>
        <v>4.6583333333333332</v>
      </c>
      <c r="O35" s="42">
        <v>7</v>
      </c>
      <c r="P35" s="25">
        <v>5.6</v>
      </c>
      <c r="Q35" s="39" t="s">
        <v>70</v>
      </c>
    </row>
    <row r="36" spans="1:17" ht="14.25" customHeight="1" x14ac:dyDescent="0.3">
      <c r="A36" s="10" t="s">
        <v>27</v>
      </c>
      <c r="B36" s="12">
        <v>8.5</v>
      </c>
      <c r="C36" s="18">
        <v>9</v>
      </c>
      <c r="D36" s="18">
        <v>7</v>
      </c>
      <c r="E36" s="18">
        <v>8.5</v>
      </c>
      <c r="F36" s="18">
        <v>10</v>
      </c>
      <c r="G36" s="18">
        <v>7.5</v>
      </c>
      <c r="H36" s="12">
        <v>9</v>
      </c>
      <c r="I36" s="31">
        <f t="shared" si="0"/>
        <v>8.75</v>
      </c>
      <c r="J36" s="25">
        <v>5</v>
      </c>
      <c r="K36" s="25">
        <v>4</v>
      </c>
      <c r="L36" s="36">
        <f t="shared" si="1"/>
        <v>5.35</v>
      </c>
      <c r="M36" s="38">
        <v>6.5</v>
      </c>
      <c r="N36" s="25">
        <f t="shared" si="2"/>
        <v>5.9249999999999998</v>
      </c>
      <c r="O36" s="41"/>
      <c r="P36" s="25">
        <f t="shared" si="2"/>
        <v>5.9249999999999998</v>
      </c>
      <c r="Q36" s="14" t="s">
        <v>70</v>
      </c>
    </row>
    <row r="37" spans="1:17" ht="14.25" customHeight="1" x14ac:dyDescent="0.3">
      <c r="A37" s="10" t="s">
        <v>28</v>
      </c>
      <c r="B37" s="12">
        <v>7.5</v>
      </c>
      <c r="C37" s="18" t="s">
        <v>63</v>
      </c>
      <c r="D37" s="18">
        <v>0.5</v>
      </c>
      <c r="E37" s="18">
        <v>8</v>
      </c>
      <c r="F37" s="18">
        <v>7</v>
      </c>
      <c r="G37" s="18">
        <v>6.5</v>
      </c>
      <c r="H37" s="12">
        <v>4.5</v>
      </c>
      <c r="I37" s="31">
        <f t="shared" si="0"/>
        <v>5.666666666666667</v>
      </c>
      <c r="J37" s="25">
        <v>4</v>
      </c>
      <c r="K37" s="35"/>
      <c r="L37" s="36">
        <f t="shared" si="1"/>
        <v>2.7333333333333334</v>
      </c>
      <c r="M37" s="38">
        <v>3.5</v>
      </c>
      <c r="N37" s="25">
        <f t="shared" si="2"/>
        <v>3.1166666666666667</v>
      </c>
      <c r="O37" s="41"/>
      <c r="P37" s="25">
        <f t="shared" si="2"/>
        <v>3.1166666666666667</v>
      </c>
      <c r="Q37" s="5"/>
    </row>
    <row r="38" spans="1:17" ht="14.25" customHeight="1" x14ac:dyDescent="0.3">
      <c r="A38" s="10" t="s">
        <v>29</v>
      </c>
      <c r="B38" s="12">
        <v>1</v>
      </c>
      <c r="C38" s="18">
        <v>9</v>
      </c>
      <c r="D38" s="18">
        <v>2.5</v>
      </c>
      <c r="E38" s="18">
        <v>3</v>
      </c>
      <c r="F38" s="18" t="s">
        <v>63</v>
      </c>
      <c r="G38" s="18">
        <v>5.5</v>
      </c>
      <c r="H38" s="12">
        <v>7</v>
      </c>
      <c r="I38" s="31">
        <f t="shared" si="0"/>
        <v>4.666666666666667</v>
      </c>
      <c r="J38" s="25">
        <v>3</v>
      </c>
      <c r="K38" s="35">
        <v>4.5</v>
      </c>
      <c r="L38" s="36">
        <f t="shared" si="1"/>
        <v>3.9333333333333336</v>
      </c>
      <c r="M38" s="38">
        <v>8.5</v>
      </c>
      <c r="N38" s="25">
        <f t="shared" si="2"/>
        <v>6.2166666666666668</v>
      </c>
      <c r="O38" s="42">
        <v>5</v>
      </c>
      <c r="P38" s="25">
        <v>6.6</v>
      </c>
      <c r="Q38" s="14" t="s">
        <v>70</v>
      </c>
    </row>
    <row r="39" spans="1:17" ht="14.25" customHeight="1" x14ac:dyDescent="0.3">
      <c r="A39" s="10" t="s">
        <v>30</v>
      </c>
      <c r="B39" s="12">
        <v>6</v>
      </c>
      <c r="C39" s="18">
        <v>10</v>
      </c>
      <c r="D39" s="18">
        <v>9.5</v>
      </c>
      <c r="E39" s="18">
        <v>7.5</v>
      </c>
      <c r="F39" s="18">
        <v>9.5</v>
      </c>
      <c r="G39" s="18">
        <v>6.5</v>
      </c>
      <c r="H39" s="12">
        <v>9</v>
      </c>
      <c r="I39" s="31">
        <f t="shared" si="0"/>
        <v>8.6666666666666661</v>
      </c>
      <c r="J39" s="25">
        <v>6</v>
      </c>
      <c r="K39" s="25">
        <v>2</v>
      </c>
      <c r="L39" s="36">
        <f t="shared" si="1"/>
        <v>4.9333333333333336</v>
      </c>
      <c r="M39" s="38">
        <v>8</v>
      </c>
      <c r="N39" s="25">
        <f t="shared" si="2"/>
        <v>6.4666666666666668</v>
      </c>
      <c r="O39" s="41">
        <v>5.5</v>
      </c>
      <c r="P39" s="25">
        <v>7.2</v>
      </c>
      <c r="Q39" s="14" t="s">
        <v>70</v>
      </c>
    </row>
    <row r="40" spans="1:17" ht="14.25" customHeight="1" x14ac:dyDescent="0.3">
      <c r="A40" s="10" t="s">
        <v>31</v>
      </c>
      <c r="B40" s="12">
        <v>9.5</v>
      </c>
      <c r="C40" s="18">
        <v>10</v>
      </c>
      <c r="D40" s="18">
        <v>7.5</v>
      </c>
      <c r="E40" s="18">
        <v>9</v>
      </c>
      <c r="F40" s="18" t="s">
        <v>63</v>
      </c>
      <c r="G40" s="18">
        <v>6</v>
      </c>
      <c r="H40" s="12" t="s">
        <v>63</v>
      </c>
      <c r="I40" s="31">
        <f t="shared" si="0"/>
        <v>7</v>
      </c>
      <c r="J40" s="25">
        <v>6.5</v>
      </c>
      <c r="K40" s="35"/>
      <c r="L40" s="36">
        <f t="shared" si="1"/>
        <v>4</v>
      </c>
      <c r="M40" s="38">
        <v>6</v>
      </c>
      <c r="N40" s="25">
        <f t="shared" si="2"/>
        <v>5</v>
      </c>
      <c r="O40" s="42">
        <v>1</v>
      </c>
      <c r="P40" s="25">
        <v>5.2</v>
      </c>
      <c r="Q40" s="14" t="s">
        <v>70</v>
      </c>
    </row>
    <row r="41" spans="1:17" ht="14.25" customHeight="1" x14ac:dyDescent="0.3">
      <c r="A41" s="10" t="s">
        <v>32</v>
      </c>
      <c r="B41" s="12">
        <v>8</v>
      </c>
      <c r="C41" s="18">
        <v>10</v>
      </c>
      <c r="D41" s="18">
        <v>7</v>
      </c>
      <c r="E41" s="18">
        <v>7.5</v>
      </c>
      <c r="F41" s="18" t="s">
        <v>63</v>
      </c>
      <c r="G41" s="18">
        <v>7</v>
      </c>
      <c r="H41" s="12">
        <v>9</v>
      </c>
      <c r="I41" s="31">
        <f t="shared" si="0"/>
        <v>8.0833333333333339</v>
      </c>
      <c r="J41" s="25">
        <v>5</v>
      </c>
      <c r="K41" s="35">
        <v>3.5</v>
      </c>
      <c r="L41" s="36">
        <f t="shared" si="1"/>
        <v>5.0166666666666675</v>
      </c>
      <c r="M41" s="38">
        <v>5</v>
      </c>
      <c r="N41" s="25">
        <f t="shared" si="2"/>
        <v>5.0083333333333337</v>
      </c>
      <c r="O41" s="41"/>
      <c r="P41" s="25">
        <f t="shared" si="2"/>
        <v>5.0083333333333337</v>
      </c>
      <c r="Q41" s="14" t="s">
        <v>71</v>
      </c>
    </row>
    <row r="42" spans="1:17" ht="14.25" customHeight="1" x14ac:dyDescent="0.3">
      <c r="A42" s="10" t="s">
        <v>33</v>
      </c>
      <c r="B42" s="12">
        <v>8</v>
      </c>
      <c r="C42" s="18">
        <v>10</v>
      </c>
      <c r="D42" s="18">
        <v>5</v>
      </c>
      <c r="E42" s="18" t="s">
        <v>65</v>
      </c>
      <c r="F42" s="18">
        <v>10</v>
      </c>
      <c r="G42" s="18">
        <v>7.5</v>
      </c>
      <c r="H42" s="12">
        <v>6.5</v>
      </c>
      <c r="I42" s="31">
        <f t="shared" si="0"/>
        <v>7.833333333333333</v>
      </c>
      <c r="J42" s="25">
        <v>2.5</v>
      </c>
      <c r="K42" s="25">
        <v>3.5</v>
      </c>
      <c r="L42" s="36">
        <f t="shared" si="1"/>
        <v>3.9666666666666668</v>
      </c>
      <c r="M42" s="38">
        <v>6.5</v>
      </c>
      <c r="N42" s="25">
        <f t="shared" si="2"/>
        <v>5.2333333333333334</v>
      </c>
      <c r="O42" s="41"/>
      <c r="P42" s="25">
        <f t="shared" si="2"/>
        <v>5.2333333333333334</v>
      </c>
      <c r="Q42" s="14" t="s">
        <v>70</v>
      </c>
    </row>
    <row r="43" spans="1:17" ht="14.25" customHeight="1" x14ac:dyDescent="0.3">
      <c r="A43" s="10" t="s">
        <v>34</v>
      </c>
      <c r="B43" s="12">
        <v>7</v>
      </c>
      <c r="C43" s="18">
        <v>9.5</v>
      </c>
      <c r="D43" s="18">
        <v>8.5</v>
      </c>
      <c r="E43" s="18">
        <v>7.5</v>
      </c>
      <c r="F43" s="18">
        <v>7</v>
      </c>
      <c r="G43" s="18">
        <v>5.5</v>
      </c>
      <c r="H43" s="12">
        <v>5.5</v>
      </c>
      <c r="I43" s="31">
        <f t="shared" si="0"/>
        <v>7.5</v>
      </c>
      <c r="J43" s="25">
        <v>3</v>
      </c>
      <c r="K43" s="25">
        <v>3</v>
      </c>
      <c r="L43" s="36">
        <f t="shared" si="1"/>
        <v>3.9000000000000004</v>
      </c>
      <c r="M43" s="38">
        <v>7</v>
      </c>
      <c r="N43" s="25">
        <f t="shared" si="2"/>
        <v>5.45</v>
      </c>
      <c r="O43" s="41"/>
      <c r="P43" s="25">
        <f t="shared" si="2"/>
        <v>5.45</v>
      </c>
      <c r="Q43" s="14" t="s">
        <v>70</v>
      </c>
    </row>
    <row r="44" spans="1:17" ht="14.25" customHeight="1" x14ac:dyDescent="0.3">
      <c r="A44" s="10" t="s">
        <v>35</v>
      </c>
      <c r="B44" s="12">
        <v>2</v>
      </c>
      <c r="C44" s="18">
        <v>10</v>
      </c>
      <c r="D44" s="18">
        <v>9</v>
      </c>
      <c r="E44" s="18">
        <v>8.5</v>
      </c>
      <c r="F44" s="18">
        <v>9</v>
      </c>
      <c r="G44" s="18">
        <v>8.5</v>
      </c>
      <c r="H44" s="12">
        <v>6</v>
      </c>
      <c r="I44" s="31">
        <f t="shared" si="0"/>
        <v>8.5</v>
      </c>
      <c r="J44" s="25">
        <v>0.5</v>
      </c>
      <c r="K44" s="35">
        <v>5.5</v>
      </c>
      <c r="L44" s="36">
        <f t="shared" si="1"/>
        <v>4.1000000000000005</v>
      </c>
      <c r="M44" s="38">
        <v>7</v>
      </c>
      <c r="N44" s="25">
        <f t="shared" si="2"/>
        <v>5.5500000000000007</v>
      </c>
      <c r="O44" s="42">
        <v>5</v>
      </c>
      <c r="P44" s="25">
        <v>6.5</v>
      </c>
      <c r="Q44" s="14" t="s">
        <v>70</v>
      </c>
    </row>
    <row r="45" spans="1:17" ht="14.25" customHeight="1" x14ac:dyDescent="0.3">
      <c r="A45" s="10" t="s">
        <v>36</v>
      </c>
      <c r="B45" s="12">
        <v>3</v>
      </c>
      <c r="C45" s="18">
        <v>10</v>
      </c>
      <c r="D45" s="18">
        <v>8</v>
      </c>
      <c r="E45" s="18">
        <v>9</v>
      </c>
      <c r="F45" s="18">
        <v>9</v>
      </c>
      <c r="G45" s="18">
        <v>7.5</v>
      </c>
      <c r="H45" s="12">
        <v>9</v>
      </c>
      <c r="I45" s="31">
        <f t="shared" si="0"/>
        <v>8.75</v>
      </c>
      <c r="J45" s="25">
        <v>1</v>
      </c>
      <c r="K45" s="35">
        <v>6.5</v>
      </c>
      <c r="L45" s="36">
        <f t="shared" si="1"/>
        <v>4.75</v>
      </c>
      <c r="M45" s="38">
        <v>4.5</v>
      </c>
      <c r="N45" s="25">
        <f t="shared" si="2"/>
        <v>4.625</v>
      </c>
      <c r="O45" s="41">
        <v>3.5</v>
      </c>
      <c r="P45" s="25">
        <v>5.0999999999999996</v>
      </c>
      <c r="Q45" s="5" t="s">
        <v>70</v>
      </c>
    </row>
    <row r="46" spans="1:17" ht="14.25" customHeight="1" x14ac:dyDescent="0.3">
      <c r="A46" s="10" t="s">
        <v>37</v>
      </c>
      <c r="B46" s="12">
        <v>3</v>
      </c>
      <c r="C46" s="18">
        <v>4</v>
      </c>
      <c r="D46" s="18">
        <v>0</v>
      </c>
      <c r="E46" s="18">
        <v>8</v>
      </c>
      <c r="F46" s="18">
        <v>6</v>
      </c>
      <c r="G46" s="18">
        <v>7</v>
      </c>
      <c r="H46" s="12">
        <v>6</v>
      </c>
      <c r="I46" s="31">
        <f t="shared" si="0"/>
        <v>5.666666666666667</v>
      </c>
      <c r="J46" s="25">
        <v>3</v>
      </c>
      <c r="K46" s="35">
        <v>0.5</v>
      </c>
      <c r="L46" s="36">
        <f t="shared" si="1"/>
        <v>2.5333333333333341</v>
      </c>
      <c r="M46" s="38">
        <v>2</v>
      </c>
      <c r="N46" s="25">
        <f t="shared" si="2"/>
        <v>2.2666666666666671</v>
      </c>
      <c r="O46" s="41"/>
      <c r="P46" s="25">
        <f t="shared" si="2"/>
        <v>2.2666666666666671</v>
      </c>
      <c r="Q46" s="5"/>
    </row>
    <row r="47" spans="1:17" ht="14.25" customHeight="1" x14ac:dyDescent="0.3">
      <c r="A47" s="10" t="s">
        <v>68</v>
      </c>
      <c r="B47" s="12" t="s">
        <v>63</v>
      </c>
      <c r="C47" s="18" t="s">
        <v>63</v>
      </c>
      <c r="D47" s="18" t="s">
        <v>63</v>
      </c>
      <c r="E47" s="18" t="s">
        <v>63</v>
      </c>
      <c r="F47" s="22" t="s">
        <v>63</v>
      </c>
      <c r="G47" s="22" t="s">
        <v>63</v>
      </c>
      <c r="H47" s="12" t="s">
        <v>63</v>
      </c>
      <c r="I47" s="31">
        <f t="shared" si="0"/>
        <v>0</v>
      </c>
      <c r="J47" s="25">
        <v>0.5</v>
      </c>
      <c r="K47" s="35"/>
      <c r="L47" s="36">
        <f t="shared" si="1"/>
        <v>0.2</v>
      </c>
      <c r="M47" s="38"/>
      <c r="N47" s="25">
        <f t="shared" si="2"/>
        <v>0.2</v>
      </c>
      <c r="O47" s="41"/>
      <c r="P47" s="25">
        <f t="shared" si="2"/>
        <v>0.2</v>
      </c>
      <c r="Q47" s="5"/>
    </row>
    <row r="48" spans="1:17" ht="14.25" customHeight="1" x14ac:dyDescent="0.3">
      <c r="A48" s="10" t="s">
        <v>38</v>
      </c>
      <c r="B48" s="12">
        <v>6.5</v>
      </c>
      <c r="C48" s="18">
        <v>10</v>
      </c>
      <c r="D48" s="18">
        <v>4.5</v>
      </c>
      <c r="E48" s="18">
        <v>9</v>
      </c>
      <c r="F48" s="18">
        <v>9.5</v>
      </c>
      <c r="G48" s="18">
        <v>7.5</v>
      </c>
      <c r="H48" s="12">
        <v>5</v>
      </c>
      <c r="I48" s="31">
        <f t="shared" si="0"/>
        <v>7.916666666666667</v>
      </c>
      <c r="J48" s="25">
        <v>3.5</v>
      </c>
      <c r="K48" s="25">
        <v>6</v>
      </c>
      <c r="L48" s="36">
        <f t="shared" si="1"/>
        <v>5.3833333333333337</v>
      </c>
      <c r="M48" s="38">
        <v>6</v>
      </c>
      <c r="N48" s="25">
        <f t="shared" si="2"/>
        <v>5.6916666666666664</v>
      </c>
      <c r="O48" s="41"/>
      <c r="P48" s="25">
        <f t="shared" si="2"/>
        <v>5.6916666666666664</v>
      </c>
      <c r="Q48" s="14" t="s">
        <v>71</v>
      </c>
    </row>
    <row r="49" spans="1:17" ht="14.25" customHeight="1" x14ac:dyDescent="0.3">
      <c r="A49" s="10" t="s">
        <v>39</v>
      </c>
      <c r="B49" s="12">
        <v>1.5</v>
      </c>
      <c r="C49" s="18">
        <v>10</v>
      </c>
      <c r="D49" s="18">
        <v>2</v>
      </c>
      <c r="E49" s="18">
        <v>7.5</v>
      </c>
      <c r="F49" s="18">
        <v>6</v>
      </c>
      <c r="G49" s="18" t="s">
        <v>63</v>
      </c>
      <c r="H49" s="12">
        <v>7</v>
      </c>
      <c r="I49" s="31">
        <f t="shared" si="0"/>
        <v>5.666666666666667</v>
      </c>
      <c r="J49" s="25">
        <v>3</v>
      </c>
      <c r="K49" s="25">
        <v>4</v>
      </c>
      <c r="L49" s="36">
        <f t="shared" si="1"/>
        <v>3.933333333333334</v>
      </c>
      <c r="M49" s="38">
        <v>3.5</v>
      </c>
      <c r="N49" s="25">
        <f t="shared" si="2"/>
        <v>3.7166666666666668</v>
      </c>
      <c r="O49" s="41"/>
      <c r="P49" s="25">
        <f t="shared" si="2"/>
        <v>3.7166666666666668</v>
      </c>
      <c r="Q49" s="5"/>
    </row>
    <row r="50" spans="1:17" ht="14.25" customHeight="1" x14ac:dyDescent="0.3">
      <c r="A50" s="10" t="s">
        <v>40</v>
      </c>
      <c r="B50" s="12">
        <v>7</v>
      </c>
      <c r="C50" s="18">
        <v>9</v>
      </c>
      <c r="D50" s="18">
        <v>4</v>
      </c>
      <c r="E50" s="18">
        <v>8</v>
      </c>
      <c r="F50" s="18" t="s">
        <v>63</v>
      </c>
      <c r="G50" s="18">
        <v>8</v>
      </c>
      <c r="H50" s="12">
        <v>8</v>
      </c>
      <c r="I50" s="31">
        <f t="shared" si="0"/>
        <v>7.333333333333333</v>
      </c>
      <c r="J50" s="25">
        <v>5.5</v>
      </c>
      <c r="K50" s="35">
        <v>5.5</v>
      </c>
      <c r="L50" s="36">
        <f t="shared" si="1"/>
        <v>5.8666666666666671</v>
      </c>
      <c r="M50" s="38">
        <v>9.5</v>
      </c>
      <c r="N50" s="25">
        <f t="shared" si="2"/>
        <v>7.6833333333333336</v>
      </c>
      <c r="O50" s="41"/>
      <c r="P50" s="25">
        <f t="shared" si="2"/>
        <v>7.6833333333333336</v>
      </c>
      <c r="Q50" s="14" t="s">
        <v>71</v>
      </c>
    </row>
    <row r="51" spans="1:17" ht="14.25" customHeight="1" x14ac:dyDescent="0.3">
      <c r="A51" s="10" t="s">
        <v>41</v>
      </c>
      <c r="B51" s="12">
        <v>0</v>
      </c>
      <c r="C51" s="18">
        <v>6.5</v>
      </c>
      <c r="D51" s="18">
        <v>0</v>
      </c>
      <c r="E51" s="18">
        <v>2.5</v>
      </c>
      <c r="F51" s="18">
        <v>6.5</v>
      </c>
      <c r="G51" s="18">
        <v>6</v>
      </c>
      <c r="H51" s="12">
        <v>7</v>
      </c>
      <c r="I51" s="31">
        <f t="shared" si="0"/>
        <v>4.75</v>
      </c>
      <c r="J51" s="25">
        <v>0.5</v>
      </c>
      <c r="K51" s="35">
        <v>2.5</v>
      </c>
      <c r="L51" s="36">
        <f t="shared" si="1"/>
        <v>2.1500000000000004</v>
      </c>
      <c r="M51" s="38">
        <v>2.5</v>
      </c>
      <c r="N51" s="25">
        <f t="shared" si="2"/>
        <v>2.3250000000000002</v>
      </c>
      <c r="O51" s="42">
        <v>1</v>
      </c>
      <c r="P51" s="25">
        <v>2.4</v>
      </c>
      <c r="Q51" s="5"/>
    </row>
    <row r="52" spans="1:17" ht="14.25" customHeight="1" x14ac:dyDescent="0.3">
      <c r="A52" s="10" t="s">
        <v>45</v>
      </c>
      <c r="B52" s="12" t="s">
        <v>63</v>
      </c>
      <c r="C52" s="18">
        <v>10</v>
      </c>
      <c r="D52" s="18">
        <v>6</v>
      </c>
      <c r="E52" s="18">
        <v>8.5</v>
      </c>
      <c r="F52" s="18">
        <v>10</v>
      </c>
      <c r="G52" s="18">
        <v>8</v>
      </c>
      <c r="H52" s="12">
        <v>8.5</v>
      </c>
      <c r="I52" s="31">
        <f t="shared" si="0"/>
        <v>8.5</v>
      </c>
      <c r="J52" s="25">
        <v>0.5</v>
      </c>
      <c r="K52" s="35">
        <v>1.5</v>
      </c>
      <c r="L52" s="36">
        <f t="shared" si="1"/>
        <v>2.5</v>
      </c>
      <c r="M52" s="38">
        <v>1</v>
      </c>
      <c r="N52" s="25">
        <f t="shared" si="2"/>
        <v>1.75</v>
      </c>
      <c r="O52" s="41"/>
      <c r="P52" s="25">
        <f t="shared" si="2"/>
        <v>1.75</v>
      </c>
      <c r="Q52" s="5"/>
    </row>
    <row r="53" spans="1:17" ht="14.25" customHeight="1" x14ac:dyDescent="0.3">
      <c r="A53" s="10" t="s">
        <v>42</v>
      </c>
      <c r="B53" s="12">
        <v>9</v>
      </c>
      <c r="C53" s="18">
        <v>9</v>
      </c>
      <c r="D53" s="18">
        <v>2.5</v>
      </c>
      <c r="E53" s="18">
        <v>9</v>
      </c>
      <c r="F53" s="18">
        <v>9</v>
      </c>
      <c r="G53" s="18">
        <v>5.5</v>
      </c>
      <c r="H53" s="12">
        <v>10</v>
      </c>
      <c r="I53" s="31">
        <f t="shared" si="0"/>
        <v>8.5833333333333339</v>
      </c>
      <c r="J53" s="25">
        <v>6.5</v>
      </c>
      <c r="K53" s="35">
        <v>7.5</v>
      </c>
      <c r="L53" s="36">
        <f t="shared" si="1"/>
        <v>7.3166666666666664</v>
      </c>
      <c r="M53" s="38"/>
      <c r="N53" s="25">
        <f t="shared" si="2"/>
        <v>7.3166666666666664</v>
      </c>
      <c r="O53" s="41"/>
      <c r="P53" s="25">
        <f t="shared" si="2"/>
        <v>7.3166666666666664</v>
      </c>
      <c r="Q53" s="14" t="s">
        <v>71</v>
      </c>
    </row>
    <row r="54" spans="1:17" ht="14.25" customHeight="1" x14ac:dyDescent="0.3">
      <c r="A54" s="10" t="s">
        <v>43</v>
      </c>
      <c r="B54" s="5">
        <v>8.5</v>
      </c>
      <c r="C54" s="19">
        <v>7.5</v>
      </c>
      <c r="D54" s="22">
        <v>8.5</v>
      </c>
      <c r="E54" s="19">
        <v>7.5</v>
      </c>
      <c r="F54" s="26">
        <v>10</v>
      </c>
      <c r="G54" s="26">
        <v>8</v>
      </c>
      <c r="H54" s="34">
        <v>10</v>
      </c>
      <c r="I54" s="31">
        <f>(SUM(B54:H54)-MINA(B54:H54))/6</f>
        <v>8.75</v>
      </c>
      <c r="J54" s="25">
        <v>7</v>
      </c>
      <c r="K54" s="35">
        <v>10</v>
      </c>
      <c r="L54" s="36">
        <f t="shared" si="1"/>
        <v>8.5500000000000007</v>
      </c>
      <c r="M54" s="38"/>
      <c r="N54" s="25">
        <f t="shared" si="2"/>
        <v>8.5500000000000007</v>
      </c>
      <c r="O54" s="41"/>
      <c r="P54" s="25">
        <f t="shared" si="2"/>
        <v>8.5500000000000007</v>
      </c>
      <c r="Q54" s="14" t="s">
        <v>70</v>
      </c>
    </row>
    <row r="55" spans="1:17" ht="14.25" customHeight="1" x14ac:dyDescent="0.3"/>
    <row r="56" spans="1:17" ht="14.25" customHeight="1" x14ac:dyDescent="0.3"/>
    <row r="57" spans="1:17" ht="14.25" customHeight="1" x14ac:dyDescent="0.3">
      <c r="A57" s="28"/>
      <c r="B57" s="29"/>
      <c r="C57" s="29"/>
      <c r="D57" s="29"/>
      <c r="E57" s="29"/>
      <c r="F57" s="29"/>
      <c r="G57" s="29"/>
      <c r="H57" s="28"/>
      <c r="I57" s="30"/>
    </row>
    <row r="58" spans="1:17" ht="14.25" customHeight="1" x14ac:dyDescent="0.3"/>
    <row r="59" spans="1:17" ht="14.25" customHeight="1" x14ac:dyDescent="0.3"/>
    <row r="60" spans="1:17" ht="14.25" customHeight="1" x14ac:dyDescent="0.3"/>
    <row r="61" spans="1:17" ht="14.25" customHeight="1" x14ac:dyDescent="0.3"/>
    <row r="62" spans="1:17" ht="14.25" customHeight="1" x14ac:dyDescent="0.3"/>
    <row r="63" spans="1:17" ht="14.25" customHeight="1" x14ac:dyDescent="0.3"/>
    <row r="64" spans="1:17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</sheetData>
  <sortState ref="A2:B100">
    <sortCondition ref="A1"/>
  </sortState>
  <mergeCells count="3">
    <mergeCell ref="J5:K5"/>
    <mergeCell ref="A1:Q3"/>
    <mergeCell ref="B5:H5"/>
  </mergeCells>
  <pageMargins left="0.511811024" right="0.511811024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 Nolau</dc:creator>
  <cp:lastModifiedBy>Dani</cp:lastModifiedBy>
  <dcterms:created xsi:type="dcterms:W3CDTF">2018-08-18T12:49:44Z</dcterms:created>
  <dcterms:modified xsi:type="dcterms:W3CDTF">2019-07-08T22:25:39Z</dcterms:modified>
</cp:coreProperties>
</file>