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<sst xmlns="http://schemas.openxmlformats.org/spreadsheetml/2006/main" count="132" uniqueCount="82">
  <si>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Graduação em Estatística e Ciências Atuariais - DME/IM/UFRJ</t>
  </si>
  <si>
    <t>Disciplina: Inferência Estatatística II</t>
  </si>
  <si>
    <t>Professor: Dani Gamerman</t>
  </si>
  <si>
    <t>Monitor: Felipe R. R. Melo</t>
  </si>
  <si>
    <t>1o. Semestre de 2007</t>
  </si>
  <si>
    <t>Provas parciais</t>
  </si>
  <si>
    <t>Média</t>
  </si>
  <si>
    <t xml:space="preserve">Prova </t>
  </si>
  <si>
    <t>Prova de</t>
  </si>
  <si>
    <t>No.</t>
  </si>
  <si>
    <t>NOME</t>
  </si>
  <si>
    <t>DRE</t>
  </si>
  <si>
    <t>P1</t>
  </si>
  <si>
    <t>P2</t>
  </si>
  <si>
    <t>Final</t>
  </si>
  <si>
    <t>2a chamada</t>
  </si>
  <si>
    <t>ALEXANDRA RIBEIRO MENDES DE ALMEIDA</t>
  </si>
  <si>
    <t>ANA CAROLINA GRAÇA DE FARIAS</t>
  </si>
  <si>
    <t>BRUNO SARDINHA LOPES</t>
  </si>
  <si>
    <t>CAMILA MARIA CASQUILHO RESENDE</t>
  </si>
  <si>
    <t>CAMILLA DE SOUZA TERRA</t>
  </si>
  <si>
    <t>CARLOS EDUARDO DE OLIVEIRA CORREA</t>
  </si>
  <si>
    <t>CARLOS EDUARDO SILVA DE MOURA</t>
  </si>
  <si>
    <t>CRISTIANE LAMPES RODRIGUES DA SILVA</t>
  </si>
  <si>
    <t>DANIEL IESPA GARCIA</t>
  </si>
  <si>
    <t>DANIELLE DINETE NUNES</t>
  </si>
  <si>
    <t>DIOGO JORGE DOS SANTOS</t>
  </si>
  <si>
    <t>ÉRICA DE OLIVEIRA</t>
  </si>
  <si>
    <t>097216812</t>
  </si>
  <si>
    <t>FABIANE CIRINO DE OLIVEIRA SANTOS</t>
  </si>
  <si>
    <t>FELIPE ESPIRITO SANTO</t>
  </si>
  <si>
    <t>FERNANDA QUEIROZ DA SILVA</t>
  </si>
  <si>
    <t>GABRIELA BARLETTA DE ALMEIDA</t>
  </si>
  <si>
    <t>GABRIELLE SOUZA FERREIRA</t>
  </si>
  <si>
    <t>GUILHERME DA SILVA FERREIRA</t>
  </si>
  <si>
    <t>GUSTAVO ANDRE DO CARMO PINTO</t>
  </si>
  <si>
    <t>HELENA LOPES DE CARVALHO</t>
  </si>
  <si>
    <t>HELOISA VIEIRA DA SILVA FALCAO</t>
  </si>
  <si>
    <t>IRENE COUTO PINHEIRO</t>
  </si>
  <si>
    <t>ISABEL DE ARAUJO COTA</t>
  </si>
  <si>
    <t>KATIA MARTINS ANTUNES</t>
  </si>
  <si>
    <t>LEONARDO AUGUSTO ANDRADE</t>
  </si>
  <si>
    <t>LEONARDO DA CRUZ NASSIF</t>
  </si>
  <si>
    <t>LEONARDO TAVARES PEREIRA</t>
  </si>
  <si>
    <t>LIANA OLIVEIRA BERNAT</t>
  </si>
  <si>
    <t>LORENA BERNARDO VIANNA</t>
  </si>
  <si>
    <t>LOUISE SCHECHTMAN</t>
  </si>
  <si>
    <t>LUCAS PAULO DE ALMEIDA COSTA</t>
  </si>
  <si>
    <t>MARCELO DE C LUSTOSA BORGES PEREIRA</t>
  </si>
  <si>
    <t>MARCELO DE LIMA BALZANA FILHO</t>
  </si>
  <si>
    <t>MARCELO ESTACIO SILVESTRE GONCALVES</t>
  </si>
  <si>
    <t>MARCELO MARINHO LACERDA ANDRADE</t>
  </si>
  <si>
    <t>NATHALIA MALAFAIA LUNA</t>
  </si>
  <si>
    <t>PAULO SERGIO CERQUEIRA RANGEL</t>
  </si>
  <si>
    <t>PRISCILA DOS SANTOS ABONANTE</t>
  </si>
  <si>
    <t>RAFAEL FRANCO REIS LOPES RIBEIRO</t>
  </si>
  <si>
    <t>RENATA SOUZA BUENO</t>
  </si>
  <si>
    <t>RODRIGO COSTA SILVA JUNGSTEDTI</t>
  </si>
  <si>
    <t>RODRIGO DOS SANTOS TARGINO</t>
  </si>
  <si>
    <t>RODRIGO GUIMARAES TAVEIRA</t>
  </si>
  <si>
    <t>TADEU MUNIZ CANTO BRUM DA SILVA</t>
  </si>
  <si>
    <t>TAÍS VILLAS BOAS DA MOTTA LIMA</t>
  </si>
  <si>
    <t>THIAGO CASTELLO BRANCO PORTAL</t>
  </si>
  <si>
    <t>THIEGO BATALHA NUNES</t>
  </si>
  <si>
    <t>VICTOR HUGO SOUZA BRAGA</t>
  </si>
  <si>
    <t>VINAY CHABA</t>
  </si>
  <si>
    <t>YURI FAHHAM SAPORITO</t>
  </si>
  <si>
    <t>parcial</t>
  </si>
  <si>
    <t>T1</t>
  </si>
  <si>
    <t>T2</t>
  </si>
  <si>
    <t>T3</t>
  </si>
  <si>
    <t>T4</t>
  </si>
  <si>
    <t>T5</t>
  </si>
  <si>
    <t>T6</t>
  </si>
  <si>
    <t>T7</t>
  </si>
  <si>
    <t>testes</t>
  </si>
  <si>
    <t>Aprovado</t>
  </si>
  <si>
    <t>Aprovada</t>
  </si>
  <si>
    <t>Situação</t>
  </si>
  <si>
    <t>Reprovada</t>
  </si>
  <si>
    <t>Reprovado</t>
  </si>
  <si>
    <t xml:space="preserve">REVISÂO DE NOTAS: DIA 16 de julho (2a feira) de 11-12 hs em meu gabinete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</si>
</sst>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0" fontId="1" fillId="0" borderId="13" xfId="0" applyNumberFormat="1" applyFont="1" applyBorder="1" applyAlignment="1">
      <alignment horizontal="center" wrapText="1"/>
    </xf>
    <xf numFmtId="170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 wrapText="1"/>
    </xf>
    <xf numFmtId="170" fontId="1" fillId="0" borderId="12" xfId="0" applyNumberFormat="1" applyFont="1" applyBorder="1" applyAlignment="1">
      <alignment horizontal="center" wrapText="1"/>
    </xf>
    <xf numFmtId="170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4">
      <selection activeCell="E2" sqref="E2"/>
    </sheetView>
  </sheetViews>
  <sheetFormatPr defaultColWidth="9.140625" defaultRowHeight="12.75"/>
  <cols>
    <col min="1" max="1" width="3.8515625" style="0" customWidth="1"/>
    <col min="2" max="2" width="41.57421875" style="0" customWidth="1"/>
    <col min="3" max="3" width="10.28125" style="0" customWidth="1"/>
    <col min="4" max="10" width="3.28125" style="0" customWidth="1"/>
    <col min="11" max="11" width="5.57421875" style="0" customWidth="1"/>
    <col min="12" max="13" width="6.57421875" style="0" customWidth="1"/>
    <col min="14" max="14" width="6.28125" style="0" customWidth="1"/>
    <col min="15" max="15" width="5.00390625" style="0" customWidth="1"/>
    <col min="16" max="16" width="6.57421875" style="0" customWidth="1"/>
    <col min="17" max="17" width="5.8515625" style="0" customWidth="1"/>
    <col min="18" max="18" width="9.140625" style="0" customWidth="1"/>
  </cols>
  <sheetData>
    <row r="1" spans="1:10" ht="12.75">
      <c r="A1" s="3" t="s">
        <v>0</v>
      </c>
      <c r="B1" s="3"/>
      <c r="C1" s="3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/>
      <c r="C2" s="3"/>
      <c r="D2" s="1"/>
      <c r="E2" s="1"/>
      <c r="F2" s="1"/>
      <c r="G2" s="1"/>
      <c r="H2" s="1"/>
      <c r="I2" s="1"/>
      <c r="J2" s="1"/>
    </row>
    <row r="3" spans="1:10" ht="12.75">
      <c r="A3" s="3" t="s">
        <v>2</v>
      </c>
      <c r="B3" s="3"/>
      <c r="C3" s="3"/>
      <c r="D3" s="1"/>
      <c r="E3" s="1"/>
      <c r="F3" s="1"/>
      <c r="G3" s="1"/>
      <c r="H3" s="1"/>
      <c r="I3" s="1"/>
      <c r="J3" s="1"/>
    </row>
    <row r="4" spans="1:10" ht="12.75">
      <c r="A4" s="3" t="s">
        <v>3</v>
      </c>
      <c r="B4" s="3"/>
      <c r="C4" s="3"/>
      <c r="D4" s="1"/>
      <c r="E4" s="1"/>
      <c r="F4" s="1"/>
      <c r="G4" s="1"/>
      <c r="H4" s="1"/>
      <c r="I4" s="1"/>
      <c r="J4" s="1"/>
    </row>
    <row r="5" spans="1:10" ht="12.75">
      <c r="A5" s="3" t="s">
        <v>4</v>
      </c>
      <c r="B5" s="3"/>
      <c r="C5" s="3"/>
      <c r="D5" s="1"/>
      <c r="E5" s="1"/>
      <c r="F5" s="1"/>
      <c r="G5" s="1"/>
      <c r="H5" s="1"/>
      <c r="I5" s="1"/>
      <c r="J5" s="1"/>
    </row>
    <row r="6" spans="1:10" ht="12.75">
      <c r="A6" s="3"/>
      <c r="B6" s="3"/>
      <c r="C6" s="3"/>
      <c r="D6" s="1"/>
      <c r="E6" s="1"/>
      <c r="F6" s="1"/>
      <c r="G6" s="1"/>
      <c r="H6" s="1"/>
      <c r="I6" s="1"/>
      <c r="J6" s="1"/>
    </row>
    <row r="7" spans="1:18" ht="12.75">
      <c r="A7" s="48" t="s">
        <v>81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4:10" ht="12.75">
      <c r="D8" s="1"/>
      <c r="E8" s="1"/>
      <c r="F8" s="1"/>
      <c r="G8" s="1"/>
      <c r="H8" s="1"/>
      <c r="I8" s="1"/>
      <c r="J8" s="1"/>
    </row>
    <row r="9" spans="4:18" ht="12.75">
      <c r="D9" s="1"/>
      <c r="E9" s="2"/>
      <c r="F9" s="2"/>
      <c r="G9" s="1"/>
      <c r="H9" s="1"/>
      <c r="I9" s="1"/>
      <c r="J9" s="1"/>
      <c r="K9" s="7" t="s">
        <v>6</v>
      </c>
      <c r="L9" s="7" t="s">
        <v>5</v>
      </c>
      <c r="M9" s="9"/>
      <c r="N9" s="8" t="s">
        <v>6</v>
      </c>
      <c r="O9" s="15" t="s">
        <v>7</v>
      </c>
      <c r="P9" s="8" t="s">
        <v>8</v>
      </c>
      <c r="Q9" s="15" t="s">
        <v>6</v>
      </c>
      <c r="R9" s="45" t="s">
        <v>78</v>
      </c>
    </row>
    <row r="10" spans="1:18" ht="12.75">
      <c r="A10" s="18" t="s">
        <v>9</v>
      </c>
      <c r="B10" s="20" t="s">
        <v>10</v>
      </c>
      <c r="C10" s="18" t="s">
        <v>11</v>
      </c>
      <c r="D10" s="21" t="s">
        <v>68</v>
      </c>
      <c r="E10" s="19" t="s">
        <v>69</v>
      </c>
      <c r="F10" s="19" t="s">
        <v>70</v>
      </c>
      <c r="G10" s="19" t="s">
        <v>71</v>
      </c>
      <c r="H10" s="19" t="s">
        <v>72</v>
      </c>
      <c r="I10" s="19" t="s">
        <v>73</v>
      </c>
      <c r="J10" s="19" t="s">
        <v>74</v>
      </c>
      <c r="K10" s="14" t="s">
        <v>75</v>
      </c>
      <c r="L10" s="18" t="s">
        <v>12</v>
      </c>
      <c r="M10" s="18" t="s">
        <v>13</v>
      </c>
      <c r="N10" s="12" t="s">
        <v>67</v>
      </c>
      <c r="O10" s="17" t="s">
        <v>14</v>
      </c>
      <c r="P10" s="12" t="s">
        <v>15</v>
      </c>
      <c r="Q10" s="17" t="s">
        <v>14</v>
      </c>
      <c r="R10" s="46" t="s">
        <v>14</v>
      </c>
    </row>
    <row r="11" spans="1:18" ht="12.75">
      <c r="A11" s="7">
        <v>1</v>
      </c>
      <c r="B11" s="9" t="s">
        <v>16</v>
      </c>
      <c r="C11" s="16">
        <v>102026320</v>
      </c>
      <c r="D11" s="22">
        <v>9</v>
      </c>
      <c r="E11" s="23">
        <v>7.5</v>
      </c>
      <c r="F11" s="28">
        <v>8.3</v>
      </c>
      <c r="G11" s="28">
        <v>0</v>
      </c>
      <c r="H11" s="28">
        <v>9.6</v>
      </c>
      <c r="I11" s="28">
        <v>8.8</v>
      </c>
      <c r="J11" s="30">
        <v>10</v>
      </c>
      <c r="K11" s="6">
        <f>(SUM(D11:J11)-MIN(D11:J11))/6</f>
        <v>8.866666666666667</v>
      </c>
      <c r="L11" s="41">
        <v>6.5</v>
      </c>
      <c r="M11" s="42">
        <v>5.5</v>
      </c>
      <c r="N11" s="40">
        <f>K11*0.15+L11*0.4+M11*0.45</f>
        <v>6.405</v>
      </c>
      <c r="O11" s="16">
        <v>9</v>
      </c>
      <c r="P11" s="5"/>
      <c r="Q11" s="43">
        <f>0.5*N11+0.5*O11</f>
        <v>7.702500000000001</v>
      </c>
      <c r="R11" s="16" t="s">
        <v>76</v>
      </c>
    </row>
    <row r="12" spans="1:18" ht="12.75">
      <c r="A12" s="4">
        <v>2</v>
      </c>
      <c r="B12" s="10" t="s">
        <v>17</v>
      </c>
      <c r="C12" s="16">
        <v>105054534</v>
      </c>
      <c r="D12" s="24">
        <v>8</v>
      </c>
      <c r="E12" s="25">
        <v>8.5</v>
      </c>
      <c r="F12" s="28">
        <v>6.3</v>
      </c>
      <c r="G12" s="28">
        <v>7.5</v>
      </c>
      <c r="H12" s="33">
        <v>10</v>
      </c>
      <c r="I12" s="28">
        <v>9.7</v>
      </c>
      <c r="J12" s="30">
        <v>10</v>
      </c>
      <c r="K12" s="6">
        <f aca="true" t="shared" si="0" ref="K12:K40">(SUM(D12:J12)-MIN(D12:J12))/6</f>
        <v>8.950000000000001</v>
      </c>
      <c r="L12" s="41">
        <v>4</v>
      </c>
      <c r="M12" s="42">
        <v>7</v>
      </c>
      <c r="N12" s="40">
        <f aca="true" t="shared" si="1" ref="N12:N60">K12*0.15+L12*0.4+M12*0.45</f>
        <v>6.092499999999999</v>
      </c>
      <c r="O12" s="16">
        <v>8.5</v>
      </c>
      <c r="P12" s="5"/>
      <c r="Q12" s="43">
        <f aca="true" t="shared" si="2" ref="Q12:Q59">0.5*N12+0.5*O12</f>
        <v>7.29625</v>
      </c>
      <c r="R12" s="16" t="s">
        <v>76</v>
      </c>
    </row>
    <row r="13" spans="1:18" ht="12.75">
      <c r="A13" s="4">
        <v>3</v>
      </c>
      <c r="B13" s="10" t="s">
        <v>18</v>
      </c>
      <c r="C13" s="16">
        <v>105060315</v>
      </c>
      <c r="D13" s="24">
        <v>8</v>
      </c>
      <c r="E13" s="25">
        <v>8.5</v>
      </c>
      <c r="F13" s="28">
        <v>6.5</v>
      </c>
      <c r="G13" s="28">
        <v>7.5</v>
      </c>
      <c r="H13" s="28">
        <v>9.9</v>
      </c>
      <c r="I13" s="28">
        <v>9.9</v>
      </c>
      <c r="J13" s="30">
        <v>10</v>
      </c>
      <c r="K13" s="6">
        <f t="shared" si="0"/>
        <v>8.966666666666667</v>
      </c>
      <c r="L13" s="41">
        <v>4.5</v>
      </c>
      <c r="M13" s="42">
        <v>7</v>
      </c>
      <c r="N13" s="40">
        <f t="shared" si="1"/>
        <v>6.295</v>
      </c>
      <c r="O13" s="16">
        <v>8.2</v>
      </c>
      <c r="P13" s="5"/>
      <c r="Q13" s="43">
        <f t="shared" si="2"/>
        <v>7.2475</v>
      </c>
      <c r="R13" s="16" t="s">
        <v>76</v>
      </c>
    </row>
    <row r="14" spans="1:18" ht="12.75">
      <c r="A14" s="4">
        <v>4</v>
      </c>
      <c r="B14" s="10" t="s">
        <v>19</v>
      </c>
      <c r="C14" s="16">
        <v>105086125</v>
      </c>
      <c r="D14" s="24">
        <v>9.5</v>
      </c>
      <c r="E14" s="25">
        <v>9.5</v>
      </c>
      <c r="F14" s="28">
        <v>7</v>
      </c>
      <c r="G14" s="28">
        <v>9.5</v>
      </c>
      <c r="H14" s="33">
        <v>10</v>
      </c>
      <c r="I14" s="30">
        <v>10</v>
      </c>
      <c r="J14" s="28">
        <v>9.5</v>
      </c>
      <c r="K14" s="6">
        <f t="shared" si="0"/>
        <v>9.666666666666666</v>
      </c>
      <c r="L14" s="41">
        <v>7.5</v>
      </c>
      <c r="M14" s="42">
        <v>7.5</v>
      </c>
      <c r="N14" s="40">
        <f t="shared" si="1"/>
        <v>7.825</v>
      </c>
      <c r="O14" s="16"/>
      <c r="P14" s="5"/>
      <c r="Q14" s="43">
        <v>7.8</v>
      </c>
      <c r="R14" s="16" t="s">
        <v>77</v>
      </c>
    </row>
    <row r="15" spans="1:18" ht="12.75">
      <c r="A15" s="4">
        <v>5</v>
      </c>
      <c r="B15" s="10" t="s">
        <v>20</v>
      </c>
      <c r="C15" s="16">
        <v>105049084</v>
      </c>
      <c r="D15" s="24">
        <v>7.5</v>
      </c>
      <c r="E15" s="25">
        <v>8</v>
      </c>
      <c r="F15" s="28">
        <v>5.8</v>
      </c>
      <c r="G15" s="28">
        <v>0</v>
      </c>
      <c r="H15" s="28">
        <v>9.5</v>
      </c>
      <c r="I15" s="28">
        <v>9.3</v>
      </c>
      <c r="J15" s="28">
        <v>8.9</v>
      </c>
      <c r="K15" s="6">
        <f>(SUM(D15:J15)-MIN(D15:J15))/6</f>
        <v>8.166666666666666</v>
      </c>
      <c r="L15" s="41">
        <v>2.5</v>
      </c>
      <c r="M15" s="42"/>
      <c r="N15" s="40">
        <f t="shared" si="1"/>
        <v>2.2249999999999996</v>
      </c>
      <c r="O15" s="16">
        <v>4</v>
      </c>
      <c r="P15" s="5">
        <v>1</v>
      </c>
      <c r="Q15" s="43">
        <v>3.2</v>
      </c>
      <c r="R15" s="16" t="s">
        <v>79</v>
      </c>
    </row>
    <row r="16" spans="1:18" ht="12.75">
      <c r="A16" s="4">
        <v>6</v>
      </c>
      <c r="B16" s="10" t="s">
        <v>21</v>
      </c>
      <c r="C16" s="16">
        <v>105055221</v>
      </c>
      <c r="D16" s="24">
        <v>6</v>
      </c>
      <c r="E16" s="25">
        <v>7.5</v>
      </c>
      <c r="F16" s="28">
        <v>7.5</v>
      </c>
      <c r="G16" s="28">
        <v>0</v>
      </c>
      <c r="H16" s="33">
        <v>10</v>
      </c>
      <c r="I16" s="28">
        <v>9.8</v>
      </c>
      <c r="J16" s="28">
        <v>9</v>
      </c>
      <c r="K16" s="6">
        <f t="shared" si="0"/>
        <v>8.299999999999999</v>
      </c>
      <c r="L16" s="41">
        <v>5.5</v>
      </c>
      <c r="M16" s="42">
        <v>8.5</v>
      </c>
      <c r="N16" s="40">
        <f t="shared" si="1"/>
        <v>7.2700000000000005</v>
      </c>
      <c r="O16" s="16"/>
      <c r="P16" s="5"/>
      <c r="Q16" s="43">
        <v>7.3</v>
      </c>
      <c r="R16" s="16" t="s">
        <v>76</v>
      </c>
    </row>
    <row r="17" spans="1:18" ht="12.75">
      <c r="A17" s="4">
        <v>7</v>
      </c>
      <c r="B17" s="10" t="s">
        <v>22</v>
      </c>
      <c r="C17" s="16">
        <v>104081300</v>
      </c>
      <c r="D17" s="24">
        <v>0</v>
      </c>
      <c r="E17" s="25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6">
        <f t="shared" si="0"/>
        <v>0</v>
      </c>
      <c r="L17" s="41"/>
      <c r="M17" s="42"/>
      <c r="N17" s="40">
        <f t="shared" si="1"/>
        <v>0</v>
      </c>
      <c r="O17" s="16"/>
      <c r="P17" s="5"/>
      <c r="Q17" s="43">
        <f t="shared" si="2"/>
        <v>0</v>
      </c>
      <c r="R17" s="16" t="s">
        <v>80</v>
      </c>
    </row>
    <row r="18" spans="1:18" ht="12.75">
      <c r="A18" s="4">
        <v>8</v>
      </c>
      <c r="B18" s="10" t="s">
        <v>23</v>
      </c>
      <c r="C18" s="16">
        <v>104080176</v>
      </c>
      <c r="D18" s="24">
        <v>0</v>
      </c>
      <c r="E18" s="25">
        <v>6</v>
      </c>
      <c r="F18" s="28">
        <v>7</v>
      </c>
      <c r="G18" s="28">
        <v>7</v>
      </c>
      <c r="H18" s="33">
        <v>10</v>
      </c>
      <c r="I18" s="28">
        <v>8</v>
      </c>
      <c r="J18" s="28">
        <v>9.9</v>
      </c>
      <c r="K18" s="6">
        <f t="shared" si="0"/>
        <v>7.983333333333333</v>
      </c>
      <c r="L18" s="41"/>
      <c r="M18" s="42">
        <v>2.5</v>
      </c>
      <c r="N18" s="40">
        <f t="shared" si="1"/>
        <v>2.3225</v>
      </c>
      <c r="O18" s="16">
        <v>4.5</v>
      </c>
      <c r="P18" s="5">
        <v>1</v>
      </c>
      <c r="Q18" s="43">
        <v>3.6</v>
      </c>
      <c r="R18" s="16" t="s">
        <v>79</v>
      </c>
    </row>
    <row r="19" spans="1:18" ht="12.75">
      <c r="A19" s="4">
        <v>9</v>
      </c>
      <c r="B19" s="10" t="s">
        <v>24</v>
      </c>
      <c r="C19" s="16">
        <v>105092168</v>
      </c>
      <c r="D19" s="24">
        <v>7</v>
      </c>
      <c r="E19" s="25">
        <v>7.5</v>
      </c>
      <c r="F19" s="28">
        <v>7.3</v>
      </c>
      <c r="G19" s="28">
        <v>9</v>
      </c>
      <c r="H19" s="33">
        <v>10</v>
      </c>
      <c r="I19" s="28">
        <v>9.6</v>
      </c>
      <c r="J19" s="28">
        <v>9.4</v>
      </c>
      <c r="K19" s="6">
        <f t="shared" si="0"/>
        <v>8.799999999999999</v>
      </c>
      <c r="L19" s="41">
        <v>3.5</v>
      </c>
      <c r="M19" s="42">
        <v>5</v>
      </c>
      <c r="N19" s="40">
        <f t="shared" si="1"/>
        <v>4.97</v>
      </c>
      <c r="O19" s="16">
        <v>8.5</v>
      </c>
      <c r="P19" s="5"/>
      <c r="Q19" s="43">
        <f t="shared" si="2"/>
        <v>6.734999999999999</v>
      </c>
      <c r="R19" s="16" t="s">
        <v>76</v>
      </c>
    </row>
    <row r="20" spans="1:18" ht="12.75">
      <c r="A20" s="4">
        <v>10</v>
      </c>
      <c r="B20" s="10" t="s">
        <v>25</v>
      </c>
      <c r="C20" s="16">
        <v>105084741</v>
      </c>
      <c r="D20" s="24">
        <v>8</v>
      </c>
      <c r="E20" s="25">
        <v>8</v>
      </c>
      <c r="F20" s="28">
        <v>6.3</v>
      </c>
      <c r="G20" s="28">
        <v>7.5</v>
      </c>
      <c r="H20" s="33">
        <v>10</v>
      </c>
      <c r="I20" s="28">
        <v>9.9</v>
      </c>
      <c r="J20" s="30">
        <v>10</v>
      </c>
      <c r="K20" s="6">
        <f t="shared" si="0"/>
        <v>8.9</v>
      </c>
      <c r="L20" s="41">
        <v>5.5</v>
      </c>
      <c r="M20" s="42">
        <v>7.7</v>
      </c>
      <c r="N20" s="40">
        <f t="shared" si="1"/>
        <v>7</v>
      </c>
      <c r="O20" s="16"/>
      <c r="P20" s="5"/>
      <c r="Q20" s="43">
        <v>7</v>
      </c>
      <c r="R20" s="16" t="s">
        <v>77</v>
      </c>
    </row>
    <row r="21" spans="1:18" ht="12.75">
      <c r="A21" s="4">
        <v>11</v>
      </c>
      <c r="B21" s="10" t="s">
        <v>26</v>
      </c>
      <c r="C21" s="16">
        <v>105057257</v>
      </c>
      <c r="D21" s="24">
        <v>8</v>
      </c>
      <c r="E21" s="25">
        <v>8</v>
      </c>
      <c r="F21" s="29">
        <v>6.8</v>
      </c>
      <c r="G21" s="29">
        <v>5</v>
      </c>
      <c r="H21" s="33">
        <v>10</v>
      </c>
      <c r="I21" s="29">
        <v>9.6</v>
      </c>
      <c r="J21" s="38">
        <v>10</v>
      </c>
      <c r="K21" s="6">
        <f t="shared" si="0"/>
        <v>8.733333333333333</v>
      </c>
      <c r="L21" s="41">
        <v>2.5</v>
      </c>
      <c r="M21" s="42">
        <v>6</v>
      </c>
      <c r="N21" s="40">
        <f t="shared" si="1"/>
        <v>5.01</v>
      </c>
      <c r="O21" s="16">
        <v>6.5</v>
      </c>
      <c r="P21" s="5"/>
      <c r="Q21" s="43">
        <f t="shared" si="2"/>
        <v>5.755</v>
      </c>
      <c r="R21" s="16" t="s">
        <v>76</v>
      </c>
    </row>
    <row r="22" spans="1:18" ht="12.75">
      <c r="A22" s="4">
        <v>12</v>
      </c>
      <c r="B22" s="10" t="s">
        <v>27</v>
      </c>
      <c r="C22" s="16" t="s">
        <v>28</v>
      </c>
      <c r="D22" s="24">
        <v>7</v>
      </c>
      <c r="E22" s="25">
        <v>7</v>
      </c>
      <c r="F22" s="28">
        <v>7</v>
      </c>
      <c r="G22" s="28">
        <v>6</v>
      </c>
      <c r="H22" s="33">
        <v>10</v>
      </c>
      <c r="I22" s="28">
        <v>8</v>
      </c>
      <c r="J22" s="30">
        <v>10</v>
      </c>
      <c r="K22" s="6">
        <f t="shared" si="0"/>
        <v>8.166666666666666</v>
      </c>
      <c r="L22" s="41"/>
      <c r="M22" s="42">
        <v>3</v>
      </c>
      <c r="N22" s="40">
        <f t="shared" si="1"/>
        <v>2.575</v>
      </c>
      <c r="O22" s="16">
        <v>3.5</v>
      </c>
      <c r="P22" s="5">
        <v>4</v>
      </c>
      <c r="Q22" s="43">
        <v>3.8</v>
      </c>
      <c r="R22" s="16" t="s">
        <v>79</v>
      </c>
    </row>
    <row r="23" spans="1:18" ht="12.75">
      <c r="A23" s="4">
        <v>13</v>
      </c>
      <c r="B23" s="10" t="s">
        <v>29</v>
      </c>
      <c r="C23" s="16">
        <v>104043336</v>
      </c>
      <c r="D23" s="24">
        <v>7</v>
      </c>
      <c r="E23" s="25">
        <v>6.5</v>
      </c>
      <c r="F23" s="28">
        <v>7</v>
      </c>
      <c r="G23" s="28">
        <v>7</v>
      </c>
      <c r="H23" s="33">
        <v>10</v>
      </c>
      <c r="I23" s="30">
        <v>10</v>
      </c>
      <c r="J23" s="30">
        <v>10</v>
      </c>
      <c r="K23" s="6">
        <f t="shared" si="0"/>
        <v>8.5</v>
      </c>
      <c r="L23" s="41">
        <v>6</v>
      </c>
      <c r="M23" s="42">
        <v>4.5</v>
      </c>
      <c r="N23" s="40">
        <f t="shared" si="1"/>
        <v>5.7</v>
      </c>
      <c r="O23" s="16">
        <v>8.5</v>
      </c>
      <c r="P23" s="5"/>
      <c r="Q23" s="43">
        <f t="shared" si="2"/>
        <v>7.1</v>
      </c>
      <c r="R23" s="16" t="s">
        <v>76</v>
      </c>
    </row>
    <row r="24" spans="1:18" ht="12.75">
      <c r="A24" s="4">
        <v>14</v>
      </c>
      <c r="B24" s="10" t="s">
        <v>30</v>
      </c>
      <c r="C24" s="16">
        <v>102074551</v>
      </c>
      <c r="D24" s="24">
        <v>0</v>
      </c>
      <c r="E24" s="25">
        <v>4.5</v>
      </c>
      <c r="F24" s="29">
        <v>6.8</v>
      </c>
      <c r="G24" s="29">
        <v>0</v>
      </c>
      <c r="H24" s="29">
        <v>8.8</v>
      </c>
      <c r="I24" s="29">
        <v>0</v>
      </c>
      <c r="J24" s="29">
        <v>0</v>
      </c>
      <c r="K24" s="6">
        <f t="shared" si="0"/>
        <v>3.35</v>
      </c>
      <c r="L24" s="41">
        <v>0</v>
      </c>
      <c r="M24" s="42"/>
      <c r="N24" s="40">
        <f t="shared" si="1"/>
        <v>0.5025</v>
      </c>
      <c r="O24" s="16"/>
      <c r="P24" s="5"/>
      <c r="Q24" s="43">
        <f t="shared" si="2"/>
        <v>0.25125</v>
      </c>
      <c r="R24" s="16" t="s">
        <v>80</v>
      </c>
    </row>
    <row r="25" spans="1:18" ht="12.75">
      <c r="A25" s="4">
        <v>15</v>
      </c>
      <c r="B25" s="10" t="s">
        <v>31</v>
      </c>
      <c r="C25" s="16">
        <v>107398146</v>
      </c>
      <c r="D25" s="24">
        <v>5.5</v>
      </c>
      <c r="E25" s="25">
        <v>5.5</v>
      </c>
      <c r="F25" s="28">
        <v>7</v>
      </c>
      <c r="G25" s="28">
        <v>6</v>
      </c>
      <c r="H25" s="33">
        <v>10</v>
      </c>
      <c r="I25" s="28">
        <v>7.5</v>
      </c>
      <c r="J25" s="30">
        <v>10</v>
      </c>
      <c r="K25" s="6">
        <f t="shared" si="0"/>
        <v>7.666666666666667</v>
      </c>
      <c r="L25" s="41">
        <v>3.5</v>
      </c>
      <c r="M25" s="42">
        <v>4.5</v>
      </c>
      <c r="N25" s="40">
        <f t="shared" si="1"/>
        <v>4.574999999999999</v>
      </c>
      <c r="O25" s="16">
        <v>7.5</v>
      </c>
      <c r="P25" s="5"/>
      <c r="Q25" s="43">
        <f t="shared" si="2"/>
        <v>6.0375</v>
      </c>
      <c r="R25" s="16" t="s">
        <v>76</v>
      </c>
    </row>
    <row r="26" spans="1:18" ht="12.75">
      <c r="A26" s="4">
        <v>16</v>
      </c>
      <c r="B26" s="10" t="s">
        <v>32</v>
      </c>
      <c r="C26" s="16">
        <v>104080312</v>
      </c>
      <c r="D26" s="24">
        <v>8.5</v>
      </c>
      <c r="E26" s="25">
        <v>7.5</v>
      </c>
      <c r="F26" s="28">
        <v>7</v>
      </c>
      <c r="G26" s="28">
        <v>6</v>
      </c>
      <c r="H26" s="28">
        <v>9.8</v>
      </c>
      <c r="I26" s="28">
        <v>9.5</v>
      </c>
      <c r="J26" s="28">
        <v>8.8</v>
      </c>
      <c r="K26" s="6">
        <f t="shared" si="0"/>
        <v>8.516666666666666</v>
      </c>
      <c r="L26" s="41">
        <v>6.5</v>
      </c>
      <c r="M26" s="42">
        <v>5</v>
      </c>
      <c r="N26" s="40">
        <f t="shared" si="1"/>
        <v>6.1274999999999995</v>
      </c>
      <c r="O26" s="16">
        <v>8</v>
      </c>
      <c r="P26" s="5"/>
      <c r="Q26" s="43">
        <f t="shared" si="2"/>
        <v>7.06375</v>
      </c>
      <c r="R26" s="16" t="s">
        <v>76</v>
      </c>
    </row>
    <row r="27" spans="1:18" ht="12.75">
      <c r="A27" s="4">
        <v>17</v>
      </c>
      <c r="B27" s="10" t="s">
        <v>33</v>
      </c>
      <c r="C27" s="16">
        <v>103120981</v>
      </c>
      <c r="D27" s="24">
        <v>9.5</v>
      </c>
      <c r="E27" s="25">
        <v>7.5</v>
      </c>
      <c r="F27" s="28">
        <v>7</v>
      </c>
      <c r="G27" s="28">
        <v>3</v>
      </c>
      <c r="H27" s="28">
        <v>6.5</v>
      </c>
      <c r="I27" s="28">
        <v>9.8</v>
      </c>
      <c r="J27" s="28">
        <v>9.7</v>
      </c>
      <c r="K27" s="6">
        <f t="shared" si="0"/>
        <v>8.333333333333334</v>
      </c>
      <c r="L27" s="41">
        <v>5</v>
      </c>
      <c r="M27" s="42">
        <v>2.5</v>
      </c>
      <c r="N27" s="40">
        <f t="shared" si="1"/>
        <v>4.375</v>
      </c>
      <c r="O27" s="16">
        <v>7</v>
      </c>
      <c r="P27" s="5"/>
      <c r="Q27" s="43">
        <f t="shared" si="2"/>
        <v>5.6875</v>
      </c>
      <c r="R27" s="16" t="s">
        <v>76</v>
      </c>
    </row>
    <row r="28" spans="1:18" ht="12.75">
      <c r="A28" s="4">
        <v>18</v>
      </c>
      <c r="B28" s="10" t="s">
        <v>34</v>
      </c>
      <c r="C28" s="16">
        <v>105061387</v>
      </c>
      <c r="D28" s="24">
        <v>9</v>
      </c>
      <c r="E28" s="25">
        <v>7</v>
      </c>
      <c r="F28" s="28">
        <v>6.5</v>
      </c>
      <c r="G28" s="28">
        <v>8.5</v>
      </c>
      <c r="H28" s="33">
        <v>10</v>
      </c>
      <c r="I28" s="28">
        <v>9</v>
      </c>
      <c r="J28" s="30">
        <v>10</v>
      </c>
      <c r="K28" s="6">
        <f t="shared" si="0"/>
        <v>8.916666666666666</v>
      </c>
      <c r="L28" s="41">
        <v>5.5</v>
      </c>
      <c r="M28" s="42">
        <v>6</v>
      </c>
      <c r="N28" s="40">
        <f t="shared" si="1"/>
        <v>6.237500000000001</v>
      </c>
      <c r="O28" s="16">
        <v>8.7</v>
      </c>
      <c r="P28" s="5"/>
      <c r="Q28" s="43">
        <f t="shared" si="2"/>
        <v>7.46875</v>
      </c>
      <c r="R28" s="16" t="s">
        <v>76</v>
      </c>
    </row>
    <row r="29" spans="1:18" ht="12.75">
      <c r="A29" s="4">
        <v>19</v>
      </c>
      <c r="B29" s="10" t="s">
        <v>35</v>
      </c>
      <c r="C29" s="16">
        <v>104075391</v>
      </c>
      <c r="D29" s="24">
        <v>8</v>
      </c>
      <c r="E29" s="25">
        <v>8.5</v>
      </c>
      <c r="F29" s="28">
        <v>7</v>
      </c>
      <c r="G29" s="28">
        <v>0</v>
      </c>
      <c r="H29" s="28">
        <v>9.8</v>
      </c>
      <c r="I29" s="28">
        <v>9.5</v>
      </c>
      <c r="J29" s="28">
        <v>9.5</v>
      </c>
      <c r="K29" s="6">
        <f t="shared" si="0"/>
        <v>8.716666666666667</v>
      </c>
      <c r="L29" s="41">
        <v>2.5</v>
      </c>
      <c r="M29" s="42">
        <v>6</v>
      </c>
      <c r="N29" s="40">
        <f t="shared" si="1"/>
        <v>5.0075</v>
      </c>
      <c r="O29" s="16">
        <v>4</v>
      </c>
      <c r="P29" s="5">
        <v>6</v>
      </c>
      <c r="Q29" s="43">
        <v>5.2</v>
      </c>
      <c r="R29" s="16" t="s">
        <v>76</v>
      </c>
    </row>
    <row r="30" spans="1:18" ht="12.75">
      <c r="A30" s="4">
        <v>20</v>
      </c>
      <c r="B30" s="10" t="s">
        <v>36</v>
      </c>
      <c r="C30" s="16">
        <v>102020243</v>
      </c>
      <c r="D30" s="24">
        <v>9</v>
      </c>
      <c r="E30" s="25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6">
        <f t="shared" si="0"/>
        <v>1.5</v>
      </c>
      <c r="L30" s="41">
        <v>0</v>
      </c>
      <c r="M30" s="42"/>
      <c r="N30" s="40">
        <f t="shared" si="1"/>
        <v>0.22499999999999998</v>
      </c>
      <c r="O30" s="16"/>
      <c r="P30" s="5"/>
      <c r="Q30" s="43">
        <f t="shared" si="2"/>
        <v>0.11249999999999999</v>
      </c>
      <c r="R30" s="16" t="s">
        <v>79</v>
      </c>
    </row>
    <row r="31" spans="1:18" ht="12.75">
      <c r="A31" s="4">
        <v>21</v>
      </c>
      <c r="B31" s="10" t="s">
        <v>37</v>
      </c>
      <c r="C31" s="16">
        <v>102020633</v>
      </c>
      <c r="D31" s="24">
        <v>9</v>
      </c>
      <c r="E31" s="25">
        <v>8.5</v>
      </c>
      <c r="F31" s="28">
        <v>6.5</v>
      </c>
      <c r="G31" s="28">
        <v>6</v>
      </c>
      <c r="H31" s="28">
        <v>9.7</v>
      </c>
      <c r="I31" s="28">
        <v>9.9</v>
      </c>
      <c r="J31" s="30">
        <v>10</v>
      </c>
      <c r="K31" s="6">
        <f t="shared" si="0"/>
        <v>8.933333333333334</v>
      </c>
      <c r="L31" s="41">
        <v>5.5</v>
      </c>
      <c r="M31" s="42">
        <v>4.5</v>
      </c>
      <c r="N31" s="40">
        <f t="shared" si="1"/>
        <v>5.5649999999999995</v>
      </c>
      <c r="O31" s="16">
        <v>9</v>
      </c>
      <c r="P31" s="5"/>
      <c r="Q31" s="43">
        <f t="shared" si="2"/>
        <v>7.2825</v>
      </c>
      <c r="R31" s="16" t="s">
        <v>76</v>
      </c>
    </row>
    <row r="32" spans="1:18" ht="12.75">
      <c r="A32" s="4">
        <v>22</v>
      </c>
      <c r="B32" s="10" t="s">
        <v>38</v>
      </c>
      <c r="C32" s="16">
        <v>103100892</v>
      </c>
      <c r="D32" s="24">
        <v>9</v>
      </c>
      <c r="E32" s="25">
        <v>7.5</v>
      </c>
      <c r="F32" s="28">
        <v>7.5</v>
      </c>
      <c r="G32" s="28">
        <v>3.5</v>
      </c>
      <c r="H32" s="28">
        <v>6.5</v>
      </c>
      <c r="I32" s="28">
        <v>9.8</v>
      </c>
      <c r="J32" s="39">
        <v>9.2</v>
      </c>
      <c r="K32" s="6">
        <f t="shared" si="0"/>
        <v>8.25</v>
      </c>
      <c r="L32" s="41">
        <v>4</v>
      </c>
      <c r="M32" s="42">
        <v>4.5</v>
      </c>
      <c r="N32" s="40">
        <f t="shared" si="1"/>
        <v>4.862500000000001</v>
      </c>
      <c r="O32" s="16">
        <v>6.5</v>
      </c>
      <c r="P32" s="5"/>
      <c r="Q32" s="43">
        <f t="shared" si="2"/>
        <v>5.68125</v>
      </c>
      <c r="R32" s="16" t="s">
        <v>76</v>
      </c>
    </row>
    <row r="33" spans="1:18" ht="12.75">
      <c r="A33" s="4">
        <v>23</v>
      </c>
      <c r="B33" s="10" t="s">
        <v>39</v>
      </c>
      <c r="C33" s="16">
        <v>103119825</v>
      </c>
      <c r="D33" s="24">
        <v>9</v>
      </c>
      <c r="E33" s="25">
        <v>7</v>
      </c>
      <c r="F33" s="29">
        <v>7</v>
      </c>
      <c r="G33" s="29">
        <v>9</v>
      </c>
      <c r="H33" s="34">
        <v>10</v>
      </c>
      <c r="I33" s="29">
        <v>9.4</v>
      </c>
      <c r="J33" s="29">
        <v>9.7</v>
      </c>
      <c r="K33" s="6">
        <f t="shared" si="0"/>
        <v>9.016666666666666</v>
      </c>
      <c r="L33" s="41">
        <v>5.5</v>
      </c>
      <c r="M33" s="42">
        <v>6.5</v>
      </c>
      <c r="N33" s="40">
        <f t="shared" si="1"/>
        <v>6.477500000000001</v>
      </c>
      <c r="O33" s="16">
        <v>9</v>
      </c>
      <c r="P33" s="5"/>
      <c r="Q33" s="43">
        <f t="shared" si="2"/>
        <v>7.7387500000000005</v>
      </c>
      <c r="R33" s="16" t="s">
        <v>76</v>
      </c>
    </row>
    <row r="34" spans="1:18" ht="12.75">
      <c r="A34" s="4">
        <v>24</v>
      </c>
      <c r="B34" s="10" t="s">
        <v>40</v>
      </c>
      <c r="C34" s="16">
        <v>105037558</v>
      </c>
      <c r="D34" s="24">
        <v>7.5</v>
      </c>
      <c r="E34" s="25">
        <v>8.5</v>
      </c>
      <c r="F34" s="28">
        <v>6.5</v>
      </c>
      <c r="G34" s="28">
        <v>5</v>
      </c>
      <c r="H34" s="33">
        <v>10</v>
      </c>
      <c r="I34" s="28">
        <v>9.9</v>
      </c>
      <c r="J34" s="30">
        <v>10</v>
      </c>
      <c r="K34" s="6">
        <f t="shared" si="0"/>
        <v>8.733333333333333</v>
      </c>
      <c r="L34" s="41">
        <v>1.5</v>
      </c>
      <c r="M34" s="42">
        <v>2</v>
      </c>
      <c r="N34" s="40">
        <f t="shared" si="1"/>
        <v>2.81</v>
      </c>
      <c r="O34" s="16">
        <v>7.1</v>
      </c>
      <c r="P34" s="5"/>
      <c r="Q34" s="43">
        <f t="shared" si="2"/>
        <v>4.955</v>
      </c>
      <c r="R34" s="16" t="s">
        <v>76</v>
      </c>
    </row>
    <row r="35" spans="1:18" ht="12.75">
      <c r="A35" s="4">
        <v>25</v>
      </c>
      <c r="B35" s="10" t="s">
        <v>41</v>
      </c>
      <c r="C35" s="16">
        <v>103104464</v>
      </c>
      <c r="D35" s="24">
        <v>5</v>
      </c>
      <c r="E35" s="25">
        <v>8.5</v>
      </c>
      <c r="F35" s="28">
        <v>9.5</v>
      </c>
      <c r="G35" s="30">
        <v>10</v>
      </c>
      <c r="H35" s="28">
        <v>9.8</v>
      </c>
      <c r="I35" s="30">
        <v>10</v>
      </c>
      <c r="J35" s="30">
        <v>10</v>
      </c>
      <c r="K35" s="6">
        <f t="shared" si="0"/>
        <v>9.633333333333333</v>
      </c>
      <c r="L35" s="41">
        <v>6.5</v>
      </c>
      <c r="M35" s="42">
        <v>9.5</v>
      </c>
      <c r="N35" s="40">
        <f t="shared" si="1"/>
        <v>8.32</v>
      </c>
      <c r="O35" s="16"/>
      <c r="P35" s="5"/>
      <c r="Q35" s="43">
        <v>8.3</v>
      </c>
      <c r="R35" s="16" t="s">
        <v>76</v>
      </c>
    </row>
    <row r="36" spans="1:18" ht="12.75">
      <c r="A36" s="4">
        <v>26</v>
      </c>
      <c r="B36" s="10" t="s">
        <v>42</v>
      </c>
      <c r="C36" s="16">
        <v>104015155</v>
      </c>
      <c r="D36" s="24">
        <v>0</v>
      </c>
      <c r="E36" s="25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6">
        <f t="shared" si="0"/>
        <v>0</v>
      </c>
      <c r="L36" s="41"/>
      <c r="M36" s="42"/>
      <c r="N36" s="40">
        <f t="shared" si="1"/>
        <v>0</v>
      </c>
      <c r="O36" s="16"/>
      <c r="P36" s="5"/>
      <c r="Q36" s="43">
        <f t="shared" si="2"/>
        <v>0</v>
      </c>
      <c r="R36" s="16" t="s">
        <v>80</v>
      </c>
    </row>
    <row r="37" spans="1:18" ht="12.75">
      <c r="A37" s="4">
        <v>27</v>
      </c>
      <c r="B37" s="10" t="s">
        <v>43</v>
      </c>
      <c r="C37" s="16">
        <v>103120151</v>
      </c>
      <c r="D37" s="24">
        <v>6</v>
      </c>
      <c r="E37" s="25">
        <v>9.5</v>
      </c>
      <c r="F37" s="30">
        <v>10</v>
      </c>
      <c r="G37" s="28">
        <v>9</v>
      </c>
      <c r="H37" s="33">
        <v>10</v>
      </c>
      <c r="I37" s="28">
        <v>9.5</v>
      </c>
      <c r="J37" s="30">
        <v>10</v>
      </c>
      <c r="K37" s="6">
        <f t="shared" si="0"/>
        <v>9.666666666666666</v>
      </c>
      <c r="L37" s="41">
        <v>6</v>
      </c>
      <c r="M37" s="42">
        <v>9.5</v>
      </c>
      <c r="N37" s="40">
        <f t="shared" si="1"/>
        <v>8.125</v>
      </c>
      <c r="O37" s="16"/>
      <c r="P37" s="5"/>
      <c r="Q37" s="43">
        <v>8.1</v>
      </c>
      <c r="R37" s="16" t="s">
        <v>76</v>
      </c>
    </row>
    <row r="38" spans="1:18" ht="12.75">
      <c r="A38" s="4">
        <v>28</v>
      </c>
      <c r="B38" s="10" t="s">
        <v>44</v>
      </c>
      <c r="C38" s="16">
        <v>104015804</v>
      </c>
      <c r="D38" s="24">
        <v>5</v>
      </c>
      <c r="E38" s="25">
        <v>9</v>
      </c>
      <c r="F38" s="28">
        <v>8.5</v>
      </c>
      <c r="G38" s="30">
        <v>10</v>
      </c>
      <c r="H38" s="28">
        <v>9</v>
      </c>
      <c r="I38" s="28">
        <v>9.9</v>
      </c>
      <c r="J38" s="30">
        <v>10</v>
      </c>
      <c r="K38" s="6">
        <f t="shared" si="0"/>
        <v>9.4</v>
      </c>
      <c r="L38" s="41">
        <v>8</v>
      </c>
      <c r="M38" s="42">
        <v>8</v>
      </c>
      <c r="N38" s="40">
        <f t="shared" si="1"/>
        <v>8.21</v>
      </c>
      <c r="O38" s="16"/>
      <c r="P38" s="5"/>
      <c r="Q38" s="43">
        <v>8.2</v>
      </c>
      <c r="R38" s="16" t="s">
        <v>77</v>
      </c>
    </row>
    <row r="39" spans="1:18" ht="12.75">
      <c r="A39" s="4">
        <v>29</v>
      </c>
      <c r="B39" s="10" t="s">
        <v>45</v>
      </c>
      <c r="C39" s="16">
        <v>105054827</v>
      </c>
      <c r="D39" s="24">
        <v>8.5</v>
      </c>
      <c r="E39" s="25">
        <v>7.5</v>
      </c>
      <c r="F39" s="28">
        <v>6.5</v>
      </c>
      <c r="G39" s="28">
        <v>5.5</v>
      </c>
      <c r="H39" s="28">
        <v>9.7</v>
      </c>
      <c r="I39" s="28">
        <v>9.8</v>
      </c>
      <c r="J39" s="39">
        <v>0</v>
      </c>
      <c r="K39" s="6">
        <f t="shared" si="0"/>
        <v>7.916666666666667</v>
      </c>
      <c r="L39" s="41">
        <v>0.5</v>
      </c>
      <c r="M39" s="42"/>
      <c r="N39" s="40">
        <f t="shared" si="1"/>
        <v>1.3875</v>
      </c>
      <c r="O39" s="16">
        <v>1</v>
      </c>
      <c r="P39" s="5"/>
      <c r="Q39" s="43">
        <f t="shared" si="2"/>
        <v>1.19375</v>
      </c>
      <c r="R39" s="16" t="s">
        <v>79</v>
      </c>
    </row>
    <row r="40" spans="1:18" ht="12.75">
      <c r="A40" s="4">
        <v>30</v>
      </c>
      <c r="B40" s="10" t="s">
        <v>46</v>
      </c>
      <c r="C40" s="16">
        <v>104033323</v>
      </c>
      <c r="D40" s="24">
        <v>9</v>
      </c>
      <c r="E40" s="25">
        <v>8</v>
      </c>
      <c r="F40" s="28">
        <v>5.8</v>
      </c>
      <c r="G40" s="28">
        <v>4.5</v>
      </c>
      <c r="H40" s="28">
        <v>9.5</v>
      </c>
      <c r="I40" s="28">
        <v>9.8</v>
      </c>
      <c r="J40" s="28">
        <v>9</v>
      </c>
      <c r="K40" s="6">
        <f t="shared" si="0"/>
        <v>8.516666666666666</v>
      </c>
      <c r="L40" s="41">
        <v>1.5</v>
      </c>
      <c r="M40" s="42"/>
      <c r="N40" s="40">
        <f>K40*0.15+L40*0.4+M40*0.45</f>
        <v>1.8775</v>
      </c>
      <c r="O40" s="16">
        <v>6</v>
      </c>
      <c r="P40" s="5">
        <v>3</v>
      </c>
      <c r="Q40" s="43">
        <v>4.6</v>
      </c>
      <c r="R40" s="16" t="s">
        <v>79</v>
      </c>
    </row>
    <row r="41" spans="1:18" ht="12.75">
      <c r="A41" s="4">
        <v>31</v>
      </c>
      <c r="B41" s="10" t="s">
        <v>47</v>
      </c>
      <c r="C41" s="16">
        <v>103120753</v>
      </c>
      <c r="D41" s="24">
        <v>0</v>
      </c>
      <c r="E41" s="25">
        <v>6.5</v>
      </c>
      <c r="F41" s="28">
        <v>3.5</v>
      </c>
      <c r="G41" s="28">
        <v>0</v>
      </c>
      <c r="H41" s="28">
        <v>6.8</v>
      </c>
      <c r="I41" s="28">
        <v>9.2</v>
      </c>
      <c r="J41" s="28">
        <v>9.4</v>
      </c>
      <c r="K41" s="6">
        <f>(SUM(D41:J41)-MIN(D41:J41))/6</f>
        <v>5.8999999999999995</v>
      </c>
      <c r="L41" s="41">
        <v>4.5</v>
      </c>
      <c r="M41" s="42">
        <v>5</v>
      </c>
      <c r="N41" s="40">
        <f t="shared" si="1"/>
        <v>4.9350000000000005</v>
      </c>
      <c r="O41" s="16">
        <v>5.5</v>
      </c>
      <c r="P41" s="5"/>
      <c r="Q41" s="43">
        <f t="shared" si="2"/>
        <v>5.2175</v>
      </c>
      <c r="R41" s="16" t="s">
        <v>76</v>
      </c>
    </row>
    <row r="42" spans="1:18" ht="12.75">
      <c r="A42" s="4">
        <v>32</v>
      </c>
      <c r="B42" s="10" t="s">
        <v>48</v>
      </c>
      <c r="C42" s="16">
        <v>102050214</v>
      </c>
      <c r="D42" s="24">
        <v>8.5</v>
      </c>
      <c r="E42" s="25">
        <v>5.5</v>
      </c>
      <c r="F42" s="28">
        <v>0</v>
      </c>
      <c r="G42" s="28">
        <v>5</v>
      </c>
      <c r="H42" s="28">
        <v>6.9</v>
      </c>
      <c r="I42" s="28">
        <v>9.8</v>
      </c>
      <c r="J42" s="28">
        <v>9.7</v>
      </c>
      <c r="K42" s="6">
        <f aca="true" t="shared" si="3" ref="K42:K60">(SUM(D42:J42)-MIN(D42:J42))/6</f>
        <v>7.566666666666667</v>
      </c>
      <c r="L42" s="41">
        <v>3.5</v>
      </c>
      <c r="M42" s="42">
        <v>6.5</v>
      </c>
      <c r="N42" s="40">
        <f t="shared" si="1"/>
        <v>5.460000000000001</v>
      </c>
      <c r="O42" s="16">
        <v>5.5</v>
      </c>
      <c r="P42" s="5"/>
      <c r="Q42" s="43">
        <f t="shared" si="2"/>
        <v>5.48</v>
      </c>
      <c r="R42" s="16" t="s">
        <v>76</v>
      </c>
    </row>
    <row r="43" spans="1:18" ht="12.75">
      <c r="A43" s="4">
        <v>33</v>
      </c>
      <c r="B43" s="10" t="s">
        <v>49</v>
      </c>
      <c r="C43" s="16">
        <v>105039801</v>
      </c>
      <c r="D43" s="24">
        <v>7.5</v>
      </c>
      <c r="E43" s="25">
        <v>8</v>
      </c>
      <c r="F43" s="28">
        <v>7.5</v>
      </c>
      <c r="G43" s="30">
        <v>10</v>
      </c>
      <c r="H43" s="33">
        <v>10</v>
      </c>
      <c r="I43" s="28">
        <v>9.5</v>
      </c>
      <c r="J43" s="30">
        <v>10</v>
      </c>
      <c r="K43" s="6">
        <f t="shared" si="3"/>
        <v>9.166666666666666</v>
      </c>
      <c r="L43" s="41">
        <v>5.5</v>
      </c>
      <c r="M43" s="42">
        <v>8.5</v>
      </c>
      <c r="N43" s="40">
        <f t="shared" si="1"/>
        <v>7.4</v>
      </c>
      <c r="O43" s="16"/>
      <c r="P43" s="5"/>
      <c r="Q43" s="43">
        <v>7.4</v>
      </c>
      <c r="R43" s="16" t="s">
        <v>76</v>
      </c>
    </row>
    <row r="44" spans="1:18" ht="12.75">
      <c r="A44" s="4">
        <v>34</v>
      </c>
      <c r="B44" s="10" t="s">
        <v>50</v>
      </c>
      <c r="C44" s="16">
        <v>105061989</v>
      </c>
      <c r="D44" s="24">
        <v>7</v>
      </c>
      <c r="E44" s="25">
        <v>8</v>
      </c>
      <c r="F44" s="28">
        <v>6.5</v>
      </c>
      <c r="G44" s="28">
        <v>8.5</v>
      </c>
      <c r="H44" s="33">
        <v>10</v>
      </c>
      <c r="I44" s="28">
        <v>9.5</v>
      </c>
      <c r="J44" s="39">
        <v>0</v>
      </c>
      <c r="K44" s="6">
        <f t="shared" si="3"/>
        <v>8.25</v>
      </c>
      <c r="L44" s="41">
        <v>4.5</v>
      </c>
      <c r="M44" s="42">
        <v>5.7</v>
      </c>
      <c r="N44" s="40">
        <f t="shared" si="1"/>
        <v>5.6025</v>
      </c>
      <c r="O44" s="16">
        <v>7</v>
      </c>
      <c r="P44" s="5"/>
      <c r="Q44" s="43">
        <f t="shared" si="2"/>
        <v>6.30125</v>
      </c>
      <c r="R44" s="16" t="s">
        <v>76</v>
      </c>
    </row>
    <row r="45" spans="1:18" ht="12.75">
      <c r="A45" s="4">
        <v>35</v>
      </c>
      <c r="B45" s="10" t="s">
        <v>51</v>
      </c>
      <c r="C45" s="16">
        <v>103109228</v>
      </c>
      <c r="D45" s="24">
        <v>6</v>
      </c>
      <c r="E45" s="25">
        <v>8.5</v>
      </c>
      <c r="F45" s="28">
        <v>7</v>
      </c>
      <c r="G45" s="28">
        <v>0</v>
      </c>
      <c r="H45" s="28">
        <v>9.8</v>
      </c>
      <c r="I45" s="28">
        <v>0</v>
      </c>
      <c r="J45" s="28">
        <v>9.7</v>
      </c>
      <c r="K45" s="6">
        <f t="shared" si="3"/>
        <v>6.833333333333333</v>
      </c>
      <c r="L45" s="41">
        <v>2.5</v>
      </c>
      <c r="M45" s="42">
        <v>3</v>
      </c>
      <c r="N45" s="40">
        <f t="shared" si="1"/>
        <v>3.375</v>
      </c>
      <c r="O45" s="16">
        <v>9</v>
      </c>
      <c r="P45" s="5"/>
      <c r="Q45" s="43">
        <f t="shared" si="2"/>
        <v>6.1875</v>
      </c>
      <c r="R45" s="16" t="s">
        <v>76</v>
      </c>
    </row>
    <row r="46" spans="1:18" ht="12.75">
      <c r="A46" s="4">
        <v>36</v>
      </c>
      <c r="B46" s="10" t="s">
        <v>52</v>
      </c>
      <c r="C46" s="16">
        <v>105030077</v>
      </c>
      <c r="D46" s="24">
        <v>7.5</v>
      </c>
      <c r="E46" s="25">
        <v>7</v>
      </c>
      <c r="F46" s="28">
        <v>7.5</v>
      </c>
      <c r="G46" s="30">
        <v>10</v>
      </c>
      <c r="H46" s="33">
        <v>10</v>
      </c>
      <c r="I46" s="28">
        <v>9.7</v>
      </c>
      <c r="J46" s="30">
        <v>10</v>
      </c>
      <c r="K46" s="6">
        <f t="shared" si="3"/>
        <v>9.116666666666667</v>
      </c>
      <c r="L46" s="41">
        <v>4.5</v>
      </c>
      <c r="M46" s="42">
        <v>7</v>
      </c>
      <c r="N46" s="40">
        <f t="shared" si="1"/>
        <v>6.3175</v>
      </c>
      <c r="O46" s="16">
        <v>8.5</v>
      </c>
      <c r="P46" s="5"/>
      <c r="Q46" s="43">
        <f t="shared" si="2"/>
        <v>7.4087499999999995</v>
      </c>
      <c r="R46" s="16" t="s">
        <v>76</v>
      </c>
    </row>
    <row r="47" spans="1:18" ht="12.75">
      <c r="A47" s="4">
        <v>37</v>
      </c>
      <c r="B47" s="10" t="s">
        <v>53</v>
      </c>
      <c r="C47" s="16">
        <v>104046677</v>
      </c>
      <c r="D47" s="24">
        <v>7.5</v>
      </c>
      <c r="E47" s="25">
        <v>7.5</v>
      </c>
      <c r="F47" s="28">
        <v>6</v>
      </c>
      <c r="G47" s="28">
        <v>5.5</v>
      </c>
      <c r="H47" s="33">
        <v>9.8</v>
      </c>
      <c r="I47" s="28">
        <v>9.4</v>
      </c>
      <c r="J47" s="28">
        <v>8.9</v>
      </c>
      <c r="K47" s="6">
        <f t="shared" si="3"/>
        <v>8.183333333333332</v>
      </c>
      <c r="L47" s="41">
        <v>3</v>
      </c>
      <c r="M47" s="42">
        <v>7</v>
      </c>
      <c r="N47" s="40">
        <f t="shared" si="1"/>
        <v>5.577500000000001</v>
      </c>
      <c r="O47" s="16">
        <v>9</v>
      </c>
      <c r="P47" s="5"/>
      <c r="Q47" s="43">
        <f t="shared" si="2"/>
        <v>7.28875</v>
      </c>
      <c r="R47" s="16" t="s">
        <v>76</v>
      </c>
    </row>
    <row r="48" spans="1:18" ht="12.75">
      <c r="A48" s="4">
        <v>38</v>
      </c>
      <c r="B48" s="10" t="s">
        <v>54</v>
      </c>
      <c r="C48" s="16">
        <v>103120452</v>
      </c>
      <c r="D48" s="24">
        <v>7</v>
      </c>
      <c r="E48" s="25">
        <v>9.5</v>
      </c>
      <c r="F48" s="28">
        <v>6.5</v>
      </c>
      <c r="G48" s="28">
        <v>8</v>
      </c>
      <c r="H48" s="33">
        <v>10</v>
      </c>
      <c r="I48" s="28">
        <v>9.7</v>
      </c>
      <c r="J48" s="30">
        <v>10</v>
      </c>
      <c r="K48" s="6">
        <f t="shared" si="3"/>
        <v>9.033333333333333</v>
      </c>
      <c r="L48" s="41">
        <v>6</v>
      </c>
      <c r="M48" s="42">
        <v>7.5</v>
      </c>
      <c r="N48" s="40">
        <f t="shared" si="1"/>
        <v>7.130000000000001</v>
      </c>
      <c r="O48" s="16"/>
      <c r="P48" s="5"/>
      <c r="Q48" s="43">
        <v>7.1</v>
      </c>
      <c r="R48" s="16" t="s">
        <v>76</v>
      </c>
    </row>
    <row r="49" spans="1:18" ht="12.75">
      <c r="A49" s="4">
        <v>39</v>
      </c>
      <c r="B49" s="10" t="s">
        <v>55</v>
      </c>
      <c r="C49" s="16">
        <v>104041782</v>
      </c>
      <c r="D49" s="24">
        <v>7.5</v>
      </c>
      <c r="E49" s="25">
        <v>6.5</v>
      </c>
      <c r="F49" s="28">
        <v>7</v>
      </c>
      <c r="G49" s="28">
        <v>5</v>
      </c>
      <c r="H49" s="28">
        <v>9.8</v>
      </c>
      <c r="I49" s="28">
        <v>9.7</v>
      </c>
      <c r="J49" s="30">
        <v>10</v>
      </c>
      <c r="K49" s="6">
        <f t="shared" si="3"/>
        <v>8.416666666666666</v>
      </c>
      <c r="L49" s="41">
        <v>3.5</v>
      </c>
      <c r="M49" s="42">
        <v>1.5</v>
      </c>
      <c r="N49" s="40">
        <f t="shared" si="1"/>
        <v>3.3375000000000004</v>
      </c>
      <c r="O49" s="16">
        <v>8.5</v>
      </c>
      <c r="P49" s="5"/>
      <c r="Q49" s="43">
        <f t="shared" si="2"/>
        <v>5.91875</v>
      </c>
      <c r="R49" s="16" t="s">
        <v>76</v>
      </c>
    </row>
    <row r="50" spans="1:18" ht="12.75">
      <c r="A50" s="4">
        <v>40</v>
      </c>
      <c r="B50" s="10" t="s">
        <v>56</v>
      </c>
      <c r="C50" s="16">
        <v>104044285</v>
      </c>
      <c r="D50" s="24">
        <v>7</v>
      </c>
      <c r="E50" s="25">
        <v>6.5</v>
      </c>
      <c r="F50" s="28">
        <v>7.5</v>
      </c>
      <c r="G50" s="28">
        <v>5.5</v>
      </c>
      <c r="H50" s="33">
        <v>10</v>
      </c>
      <c r="I50" s="28">
        <v>7.7</v>
      </c>
      <c r="J50" s="30">
        <v>10</v>
      </c>
      <c r="K50" s="6">
        <f t="shared" si="3"/>
        <v>8.116666666666667</v>
      </c>
      <c r="L50" s="41">
        <v>5</v>
      </c>
      <c r="M50" s="42">
        <v>5.5</v>
      </c>
      <c r="N50" s="40">
        <f t="shared" si="1"/>
        <v>5.692500000000001</v>
      </c>
      <c r="O50" s="16">
        <v>7</v>
      </c>
      <c r="P50" s="5"/>
      <c r="Q50" s="43">
        <f t="shared" si="2"/>
        <v>6.34625</v>
      </c>
      <c r="R50" s="16" t="s">
        <v>76</v>
      </c>
    </row>
    <row r="51" spans="1:18" ht="12.75">
      <c r="A51" s="4">
        <v>41</v>
      </c>
      <c r="B51" s="10" t="s">
        <v>57</v>
      </c>
      <c r="C51" s="16">
        <v>102026891</v>
      </c>
      <c r="D51" s="24">
        <v>0</v>
      </c>
      <c r="E51" s="25">
        <v>6</v>
      </c>
      <c r="F51" s="28">
        <v>6.8</v>
      </c>
      <c r="G51" s="28">
        <v>0</v>
      </c>
      <c r="H51" s="28">
        <v>9.8</v>
      </c>
      <c r="I51" s="28">
        <v>0</v>
      </c>
      <c r="J51" s="28">
        <v>9</v>
      </c>
      <c r="K51" s="6">
        <f t="shared" si="3"/>
        <v>5.266666666666667</v>
      </c>
      <c r="L51" s="41">
        <v>5</v>
      </c>
      <c r="M51" s="42">
        <v>4</v>
      </c>
      <c r="N51" s="40">
        <f t="shared" si="1"/>
        <v>4.59</v>
      </c>
      <c r="O51" s="16">
        <v>7</v>
      </c>
      <c r="P51" s="5"/>
      <c r="Q51" s="43">
        <f t="shared" si="2"/>
        <v>5.795</v>
      </c>
      <c r="R51" s="16" t="s">
        <v>76</v>
      </c>
    </row>
    <row r="52" spans="1:18" ht="12.75">
      <c r="A52" s="4">
        <v>42</v>
      </c>
      <c r="B52" s="10" t="s">
        <v>58</v>
      </c>
      <c r="C52" s="16">
        <v>104029374</v>
      </c>
      <c r="D52" s="24">
        <v>5</v>
      </c>
      <c r="E52" s="25">
        <v>5</v>
      </c>
      <c r="F52" s="28">
        <v>7</v>
      </c>
      <c r="G52" s="28">
        <v>9.5</v>
      </c>
      <c r="H52" s="33">
        <v>10</v>
      </c>
      <c r="I52" s="28">
        <v>9.5</v>
      </c>
      <c r="J52" s="30">
        <v>10</v>
      </c>
      <c r="K52" s="6">
        <f t="shared" si="3"/>
        <v>8.5</v>
      </c>
      <c r="L52" s="41">
        <v>4</v>
      </c>
      <c r="M52" s="42">
        <v>7</v>
      </c>
      <c r="N52" s="40">
        <f t="shared" si="1"/>
        <v>6.025</v>
      </c>
      <c r="O52" s="16">
        <v>9</v>
      </c>
      <c r="P52" s="5"/>
      <c r="Q52" s="43">
        <f t="shared" si="2"/>
        <v>7.5125</v>
      </c>
      <c r="R52" s="16" t="s">
        <v>76</v>
      </c>
    </row>
    <row r="53" spans="1:18" ht="12.75">
      <c r="A53" s="4">
        <v>43</v>
      </c>
      <c r="B53" s="10" t="s">
        <v>59</v>
      </c>
      <c r="C53" s="16">
        <v>104028784</v>
      </c>
      <c r="D53" s="24">
        <v>6</v>
      </c>
      <c r="E53" s="25">
        <v>9.5</v>
      </c>
      <c r="F53" s="28">
        <v>8</v>
      </c>
      <c r="G53" s="28">
        <v>6</v>
      </c>
      <c r="H53" s="33">
        <v>10</v>
      </c>
      <c r="I53" s="30">
        <v>10</v>
      </c>
      <c r="J53" s="39">
        <v>0</v>
      </c>
      <c r="K53" s="6">
        <f t="shared" si="3"/>
        <v>8.25</v>
      </c>
      <c r="L53" s="41">
        <v>5.5</v>
      </c>
      <c r="M53" s="42">
        <v>7</v>
      </c>
      <c r="N53" s="40">
        <f t="shared" si="1"/>
        <v>6.5875</v>
      </c>
      <c r="O53" s="16">
        <v>9</v>
      </c>
      <c r="P53" s="5"/>
      <c r="Q53" s="43">
        <f t="shared" si="2"/>
        <v>7.79375</v>
      </c>
      <c r="R53" s="16" t="s">
        <v>76</v>
      </c>
    </row>
    <row r="54" spans="1:18" ht="12.75">
      <c r="A54" s="4">
        <v>44</v>
      </c>
      <c r="B54" s="10" t="s">
        <v>60</v>
      </c>
      <c r="C54" s="16">
        <v>104043695</v>
      </c>
      <c r="D54" s="24">
        <v>2</v>
      </c>
      <c r="E54" s="25">
        <v>8.5</v>
      </c>
      <c r="F54" s="29">
        <v>6.8</v>
      </c>
      <c r="G54" s="29">
        <v>6</v>
      </c>
      <c r="H54" s="29">
        <v>9.8</v>
      </c>
      <c r="I54" s="29">
        <v>9.8</v>
      </c>
      <c r="J54" s="29">
        <v>9</v>
      </c>
      <c r="K54" s="6">
        <f t="shared" si="3"/>
        <v>8.316666666666668</v>
      </c>
      <c r="L54" s="41">
        <v>4.5</v>
      </c>
      <c r="M54" s="42"/>
      <c r="N54" s="40">
        <f t="shared" si="1"/>
        <v>3.0475000000000003</v>
      </c>
      <c r="O54" s="16">
        <v>4</v>
      </c>
      <c r="P54" s="5">
        <v>4</v>
      </c>
      <c r="Q54" s="43">
        <v>4.4</v>
      </c>
      <c r="R54" s="16" t="s">
        <v>80</v>
      </c>
    </row>
    <row r="55" spans="1:18" ht="12.75">
      <c r="A55" s="4">
        <v>45</v>
      </c>
      <c r="B55" s="10" t="s">
        <v>61</v>
      </c>
      <c r="C55" s="16">
        <v>105047074</v>
      </c>
      <c r="D55" s="24">
        <v>7</v>
      </c>
      <c r="E55" s="25">
        <v>7.5</v>
      </c>
      <c r="F55" s="28">
        <v>6.8</v>
      </c>
      <c r="G55" s="28">
        <v>4</v>
      </c>
      <c r="H55" s="33">
        <v>10</v>
      </c>
      <c r="I55" s="28">
        <v>9.4</v>
      </c>
      <c r="J55" s="30">
        <v>10</v>
      </c>
      <c r="K55" s="6">
        <f t="shared" si="3"/>
        <v>8.45</v>
      </c>
      <c r="L55" s="41">
        <v>2.5</v>
      </c>
      <c r="M55" s="42">
        <v>2</v>
      </c>
      <c r="N55" s="40">
        <f t="shared" si="1"/>
        <v>3.1675</v>
      </c>
      <c r="O55" s="16">
        <v>4.5</v>
      </c>
      <c r="P55" s="5">
        <v>5</v>
      </c>
      <c r="Q55" s="43">
        <v>4.5</v>
      </c>
      <c r="R55" s="16" t="s">
        <v>79</v>
      </c>
    </row>
    <row r="56" spans="1:18" ht="12.75">
      <c r="A56" s="4">
        <v>46</v>
      </c>
      <c r="B56" s="10" t="s">
        <v>62</v>
      </c>
      <c r="C56" s="16">
        <v>105050750</v>
      </c>
      <c r="D56" s="24">
        <v>7</v>
      </c>
      <c r="E56" s="25">
        <v>8</v>
      </c>
      <c r="F56" s="31">
        <v>8.5</v>
      </c>
      <c r="G56" s="31">
        <v>4</v>
      </c>
      <c r="H56" s="35">
        <v>10</v>
      </c>
      <c r="I56" s="31">
        <v>9.9</v>
      </c>
      <c r="J56" s="31">
        <v>9</v>
      </c>
      <c r="K56" s="6">
        <f t="shared" si="3"/>
        <v>8.733333333333333</v>
      </c>
      <c r="L56" s="41">
        <v>5.5</v>
      </c>
      <c r="M56" s="42">
        <v>6.5</v>
      </c>
      <c r="N56" s="40">
        <f t="shared" si="1"/>
        <v>6.4350000000000005</v>
      </c>
      <c r="O56" s="16">
        <v>6</v>
      </c>
      <c r="P56" s="5"/>
      <c r="Q56" s="43">
        <f t="shared" si="2"/>
        <v>6.2175</v>
      </c>
      <c r="R56" s="16" t="s">
        <v>76</v>
      </c>
    </row>
    <row r="57" spans="1:18" ht="12.75">
      <c r="A57" s="4">
        <v>47</v>
      </c>
      <c r="B57" s="10" t="s">
        <v>63</v>
      </c>
      <c r="C57" s="16">
        <v>104034751</v>
      </c>
      <c r="D57" s="24">
        <v>5</v>
      </c>
      <c r="E57" s="25">
        <v>9</v>
      </c>
      <c r="F57" s="31">
        <v>6.5</v>
      </c>
      <c r="G57" s="31">
        <v>0</v>
      </c>
      <c r="H57" s="35">
        <v>10</v>
      </c>
      <c r="I57" s="36">
        <v>10</v>
      </c>
      <c r="J57" s="36">
        <v>10</v>
      </c>
      <c r="K57" s="6">
        <f t="shared" si="3"/>
        <v>8.416666666666666</v>
      </c>
      <c r="L57" s="41">
        <v>3</v>
      </c>
      <c r="M57" s="42">
        <v>3</v>
      </c>
      <c r="N57" s="40">
        <f t="shared" si="1"/>
        <v>3.8125000000000004</v>
      </c>
      <c r="O57" s="16">
        <v>2.5</v>
      </c>
      <c r="P57" s="5">
        <v>2</v>
      </c>
      <c r="Q57" s="43">
        <f t="shared" si="2"/>
        <v>3.15625</v>
      </c>
      <c r="R57" s="16" t="s">
        <v>80</v>
      </c>
    </row>
    <row r="58" spans="1:18" ht="12.75">
      <c r="A58" s="4">
        <v>48</v>
      </c>
      <c r="B58" s="10" t="s">
        <v>64</v>
      </c>
      <c r="C58" s="16">
        <v>104044942</v>
      </c>
      <c r="D58" s="24">
        <v>6</v>
      </c>
      <c r="E58" s="25">
        <v>8</v>
      </c>
      <c r="F58" s="31">
        <v>6</v>
      </c>
      <c r="G58" s="31">
        <v>0</v>
      </c>
      <c r="H58" s="31">
        <v>9.4</v>
      </c>
      <c r="I58" s="31">
        <v>0</v>
      </c>
      <c r="J58" s="31">
        <v>9</v>
      </c>
      <c r="K58" s="6">
        <f t="shared" si="3"/>
        <v>6.3999999999999995</v>
      </c>
      <c r="L58" s="41">
        <v>4</v>
      </c>
      <c r="M58" s="42">
        <v>6</v>
      </c>
      <c r="N58" s="40">
        <f t="shared" si="1"/>
        <v>5.26</v>
      </c>
      <c r="O58" s="16">
        <v>9</v>
      </c>
      <c r="P58" s="5"/>
      <c r="Q58" s="43">
        <f t="shared" si="2"/>
        <v>7.13</v>
      </c>
      <c r="R58" s="16" t="s">
        <v>76</v>
      </c>
    </row>
    <row r="59" spans="1:18" ht="12.75">
      <c r="A59" s="4">
        <v>49</v>
      </c>
      <c r="B59" s="10" t="s">
        <v>65</v>
      </c>
      <c r="C59" s="16">
        <v>107384846</v>
      </c>
      <c r="D59" s="24">
        <v>2.5</v>
      </c>
      <c r="E59" s="25">
        <v>5.5</v>
      </c>
      <c r="F59" s="31">
        <v>5</v>
      </c>
      <c r="G59" s="31">
        <v>3.5</v>
      </c>
      <c r="H59" s="31">
        <v>6.5</v>
      </c>
      <c r="I59" s="31">
        <v>9.8</v>
      </c>
      <c r="J59" s="31">
        <v>9</v>
      </c>
      <c r="K59" s="6">
        <f t="shared" si="3"/>
        <v>6.55</v>
      </c>
      <c r="L59" s="41">
        <v>2.5</v>
      </c>
      <c r="M59" s="42">
        <v>1</v>
      </c>
      <c r="N59" s="40">
        <f t="shared" si="1"/>
        <v>2.4325</v>
      </c>
      <c r="O59" s="16">
        <v>3.5</v>
      </c>
      <c r="P59" s="5">
        <v>2</v>
      </c>
      <c r="Q59" s="43">
        <v>3.2</v>
      </c>
      <c r="R59" s="16" t="s">
        <v>80</v>
      </c>
    </row>
    <row r="60" spans="1:18" ht="12.75">
      <c r="A60" s="14">
        <v>50</v>
      </c>
      <c r="B60" s="13" t="s">
        <v>66</v>
      </c>
      <c r="C60" s="17">
        <v>104029748</v>
      </c>
      <c r="D60" s="26">
        <v>5</v>
      </c>
      <c r="E60" s="27">
        <v>7.5</v>
      </c>
      <c r="F60" s="32">
        <v>8</v>
      </c>
      <c r="G60" s="32">
        <v>7.5</v>
      </c>
      <c r="H60" s="32">
        <v>9.5</v>
      </c>
      <c r="I60" s="32">
        <v>9.9</v>
      </c>
      <c r="J60" s="37">
        <v>10</v>
      </c>
      <c r="K60" s="11">
        <f t="shared" si="3"/>
        <v>8.733333333333333</v>
      </c>
      <c r="L60" s="43">
        <v>7</v>
      </c>
      <c r="M60" s="44">
        <v>9.8</v>
      </c>
      <c r="N60" s="47">
        <f t="shared" si="1"/>
        <v>8.52</v>
      </c>
      <c r="O60" s="17"/>
      <c r="P60" s="12"/>
      <c r="Q60" s="43">
        <v>8.5</v>
      </c>
      <c r="R60" s="17" t="s">
        <v>76</v>
      </c>
    </row>
  </sheetData>
  <mergeCells count="1">
    <mergeCell ref="A7:R7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Matemática - 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Gamerman</dc:creator>
  <cp:keywords/>
  <dc:description/>
  <cp:lastModifiedBy>Dani Gamerman</cp:lastModifiedBy>
  <cp:lastPrinted>2007-05-02T21:28:57Z</cp:lastPrinted>
  <dcterms:created xsi:type="dcterms:W3CDTF">2007-05-02T21:15:50Z</dcterms:created>
  <dcterms:modified xsi:type="dcterms:W3CDTF">2007-07-12T16:20:13Z</dcterms:modified>
  <cp:category/>
  <cp:version/>
  <cp:contentType/>
  <cp:contentStatus/>
</cp:coreProperties>
</file>