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3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<sst xmlns="http://schemas.openxmlformats.org/spreadsheetml/2006/main" count="75" uniqueCount="54">
  <si>
    <t>Graduação em Estatística e Ciências Atuariais - DME/IM/UFRJ</t>
  </si>
  <si>
    <t>Professor: Dani Gamerman</t>
  </si>
  <si>
    <t>Provas parciais</t>
  </si>
  <si>
    <t>Média</t>
  </si>
  <si>
    <t xml:space="preserve">Prova </t>
  </si>
  <si>
    <t>Prova de</t>
  </si>
  <si>
    <t>NOME</t>
  </si>
  <si>
    <t>P1</t>
  </si>
  <si>
    <t>P2</t>
  </si>
  <si>
    <t>Final</t>
  </si>
  <si>
    <t>2a chamada</t>
  </si>
  <si>
    <t>parcial</t>
  </si>
  <si>
    <t>T1</t>
  </si>
  <si>
    <t>T2</t>
  </si>
  <si>
    <t>T3</t>
  </si>
  <si>
    <t>T4</t>
  </si>
  <si>
    <t>T5</t>
  </si>
  <si>
    <t>testes</t>
  </si>
  <si>
    <t>Situação</t>
  </si>
  <si>
    <t>Ana Letícia M. de Souza</t>
  </si>
  <si>
    <t>Átila R. T. Carlos</t>
  </si>
  <si>
    <t>Bárbara Gomes Moreira</t>
  </si>
  <si>
    <t>Bianca G. F. Pereira</t>
  </si>
  <si>
    <t>Débora Edna G. Poncioni</t>
  </si>
  <si>
    <t>João Carlos Rodrigues</t>
  </si>
  <si>
    <t>Júlia Mendes Vilela</t>
  </si>
  <si>
    <t>Rafael Bezerra Maciel</t>
  </si>
  <si>
    <t>Stuart T. B. de Araújo</t>
  </si>
  <si>
    <t>Talita Sales Jorge</t>
  </si>
  <si>
    <t>Thaís L. A. de Mendonça</t>
  </si>
  <si>
    <t>Willian Lima Leão</t>
  </si>
  <si>
    <t>Ingrid Conte</t>
  </si>
  <si>
    <t>Othon Luiz</t>
  </si>
  <si>
    <t>Camilla de Souza Terra</t>
  </si>
  <si>
    <t>Cristina P. de M. Spineti</t>
  </si>
  <si>
    <t>Caroline Teixeira de Castro</t>
  </si>
  <si>
    <t>Cristiane L. R. da Silva</t>
  </si>
  <si>
    <t>Juliana P. Pereira</t>
  </si>
  <si>
    <t>Lorena Bernardo Vianna</t>
  </si>
  <si>
    <t>Louise Schechtman</t>
  </si>
  <si>
    <t>Mariângela M. Semeraro</t>
  </si>
  <si>
    <t>Priscila Mello Alves</t>
  </si>
  <si>
    <t>Monitor: Vera Lúcia Filgueira</t>
  </si>
  <si>
    <t>Disciplina: Inferência Estatatística II</t>
  </si>
  <si>
    <t>1o. Semestre de 2008</t>
  </si>
  <si>
    <t>T6</t>
  </si>
  <si>
    <t>Carlos Eduardo S. de Moura</t>
  </si>
  <si>
    <t>Rodrigo Queiroz de S. Barros</t>
  </si>
  <si>
    <t>Leandro B. de Araújo</t>
  </si>
  <si>
    <t>Tadeu Muniz</t>
  </si>
  <si>
    <t>Thiego Batalha Nunes</t>
  </si>
  <si>
    <t>aprovado</t>
  </si>
  <si>
    <t>reprovado</t>
  </si>
  <si>
    <t>4a feira 09/07 - 10:00 as 12:00: revisão de provas em meu gabinete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</si>
</sst>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  <numFmt numFmtId="177" formatCode="0.00000"/>
    <numFmt numFmtId="178" formatCode="0.00000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70" fontId="0" fillId="0" borderId="17" xfId="0" applyNumberFormat="1" applyBorder="1" applyAlignment="1">
      <alignment/>
    </xf>
    <xf numFmtId="170" fontId="1" fillId="0" borderId="0" xfId="0" applyNumberFormat="1" applyFont="1" applyAlignment="1">
      <alignment/>
    </xf>
    <xf numFmtId="170" fontId="1" fillId="0" borderId="17" xfId="0" applyNumberFormat="1" applyFont="1" applyBorder="1" applyAlignment="1">
      <alignment/>
    </xf>
    <xf numFmtId="170" fontId="0" fillId="0" borderId="0" xfId="0" applyNumberFormat="1" applyAlignment="1">
      <alignment/>
    </xf>
    <xf numFmtId="170" fontId="0" fillId="0" borderId="15" xfId="0" applyNumberFormat="1" applyBorder="1" applyAlignment="1">
      <alignment/>
    </xf>
    <xf numFmtId="170" fontId="0" fillId="0" borderId="16" xfId="0" applyNumberFormat="1" applyBorder="1" applyAlignment="1">
      <alignment/>
    </xf>
    <xf numFmtId="0" fontId="0" fillId="0" borderId="18" xfId="0" applyFont="1" applyBorder="1" applyAlignment="1">
      <alignment vertical="top" wrapText="1"/>
    </xf>
    <xf numFmtId="170" fontId="3" fillId="0" borderId="17" xfId="0" applyNumberFormat="1" applyFont="1" applyFill="1" applyBorder="1" applyAlignment="1">
      <alignment vertical="top" wrapText="1"/>
    </xf>
    <xf numFmtId="0" fontId="0" fillId="24" borderId="18" xfId="0" applyFont="1" applyFill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170" fontId="3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70" fontId="0" fillId="0" borderId="1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>
      <alignment vertical="top" wrapText="1"/>
    </xf>
    <xf numFmtId="170" fontId="0" fillId="0" borderId="17" xfId="0" applyNumberFormat="1" applyFon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" xfId="37"/>
    <cellStyle name="Comma [0]" xfId="38"/>
    <cellStyle name="Currency" xfId="39"/>
    <cellStyle name="Currency [0]" xfId="40"/>
    <cellStyle name="Ênfase1" xfId="41"/>
    <cellStyle name="Ênfase2" xfId="42"/>
    <cellStyle name="Ênfase3" xfId="43"/>
    <cellStyle name="Ênfase4" xfId="44"/>
    <cellStyle name="Ênfase5" xfId="45"/>
    <cellStyle name="Ênfase6" xfId="46"/>
    <cellStyle name="Entrada" xfId="47"/>
    <cellStyle name="Incorreto" xfId="48"/>
    <cellStyle name="Neutra" xfId="49"/>
    <cellStyle name="Nota" xfId="50"/>
    <cellStyle name="Percent" xfId="51"/>
    <cellStyle name="Saída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zoomScalePageLayoutView="0" workbookViewId="0" topLeftCell="A1">
      <selection activeCell="P19" sqref="P19"/>
    </sheetView>
  </sheetViews>
  <sheetFormatPr defaultColWidth="9.140625" defaultRowHeight="12.75"/>
  <cols>
    <col min="1" max="1" width="3.8515625" style="0" customWidth="1"/>
    <col min="2" max="2" width="26.140625" style="0" customWidth="1"/>
    <col min="3" max="3" width="4.00390625" style="0" customWidth="1"/>
    <col min="4" max="4" width="3.8515625" style="0" customWidth="1"/>
    <col min="5" max="5" width="3.7109375" style="0" customWidth="1"/>
    <col min="6" max="6" width="3.421875" style="18" customWidth="1"/>
    <col min="7" max="7" width="3.8515625" style="18" customWidth="1"/>
    <col min="8" max="8" width="4.140625" style="0" customWidth="1"/>
    <col min="9" max="9" width="5.57421875" style="0" customWidth="1"/>
    <col min="10" max="11" width="6.57421875" style="0" customWidth="1"/>
    <col min="12" max="12" width="6.421875" style="0" bestFit="1" customWidth="1"/>
    <col min="13" max="13" width="5.421875" style="18" customWidth="1"/>
    <col min="14" max="14" width="6.57421875" style="0" customWidth="1"/>
    <col min="15" max="15" width="5.8515625" style="0" customWidth="1"/>
    <col min="16" max="16" width="10.8515625" style="0" customWidth="1"/>
  </cols>
  <sheetData>
    <row r="1" spans="1:8" ht="12.75">
      <c r="A1" s="3" t="s">
        <v>0</v>
      </c>
      <c r="B1" s="3"/>
      <c r="C1" s="1"/>
      <c r="D1" s="1"/>
      <c r="E1" s="1"/>
      <c r="F1" s="16"/>
      <c r="G1" s="16"/>
      <c r="H1" s="1"/>
    </row>
    <row r="2" spans="1:8" ht="12.75">
      <c r="A2" s="3" t="s">
        <v>43</v>
      </c>
      <c r="B2" s="3"/>
      <c r="C2" s="1"/>
      <c r="D2" s="1"/>
      <c r="E2" s="1"/>
      <c r="F2" s="16"/>
      <c r="G2" s="16"/>
      <c r="H2" s="1"/>
    </row>
    <row r="3" spans="1:8" ht="12.75">
      <c r="A3" s="3" t="s">
        <v>1</v>
      </c>
      <c r="B3" s="3"/>
      <c r="C3" s="1"/>
      <c r="D3" s="1"/>
      <c r="E3" s="1"/>
      <c r="F3" s="16"/>
      <c r="G3" s="16"/>
      <c r="H3" s="1"/>
    </row>
    <row r="4" spans="1:8" ht="12.75">
      <c r="A4" s="3" t="s">
        <v>42</v>
      </c>
      <c r="B4" s="3"/>
      <c r="C4" s="1"/>
      <c r="D4" s="1"/>
      <c r="E4" s="1"/>
      <c r="F4" s="16"/>
      <c r="G4" s="16"/>
      <c r="H4" s="1"/>
    </row>
    <row r="5" spans="1:8" ht="12.75">
      <c r="A5" s="3" t="s">
        <v>44</v>
      </c>
      <c r="B5" s="3"/>
      <c r="C5" s="1"/>
      <c r="D5" s="1"/>
      <c r="E5" s="1"/>
      <c r="F5" s="16"/>
      <c r="G5" s="16"/>
      <c r="H5" s="1"/>
    </row>
    <row r="6" spans="1:8" ht="12.75">
      <c r="A6" s="3"/>
      <c r="B6" s="3"/>
      <c r="C6" s="1"/>
      <c r="D6" s="1"/>
      <c r="E6" s="1"/>
      <c r="F6" s="16"/>
      <c r="G6" s="16"/>
      <c r="H6" s="1"/>
    </row>
    <row r="7" spans="1:16" ht="12.75">
      <c r="A7" s="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2.75">
      <c r="A8" s="3"/>
      <c r="B8" s="31" t="s">
        <v>53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12.75">
      <c r="A9" s="3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3:8" ht="12.75">
      <c r="C10" s="1"/>
      <c r="D10" s="1"/>
      <c r="E10" s="1"/>
      <c r="F10" s="16"/>
      <c r="G10" s="16"/>
      <c r="H10" s="1"/>
    </row>
    <row r="11" spans="1:16" ht="12.75">
      <c r="A11" s="28"/>
      <c r="C11" s="1"/>
      <c r="D11" s="2"/>
      <c r="E11" s="2"/>
      <c r="F11" s="16"/>
      <c r="G11" s="16"/>
      <c r="H11" s="1"/>
      <c r="I11" s="5" t="s">
        <v>3</v>
      </c>
      <c r="J11" s="5" t="s">
        <v>2</v>
      </c>
      <c r="K11" s="7"/>
      <c r="L11" s="6" t="s">
        <v>3</v>
      </c>
      <c r="M11" s="19" t="s">
        <v>4</v>
      </c>
      <c r="N11" s="6" t="s">
        <v>5</v>
      </c>
      <c r="O11" s="9" t="s">
        <v>3</v>
      </c>
      <c r="P11" s="13" t="s">
        <v>18</v>
      </c>
    </row>
    <row r="12" spans="1:16" ht="12.75">
      <c r="A12" s="28"/>
      <c r="B12" s="11" t="s">
        <v>6</v>
      </c>
      <c r="C12" s="12" t="s">
        <v>12</v>
      </c>
      <c r="D12" s="12" t="s">
        <v>13</v>
      </c>
      <c r="E12" s="12" t="s">
        <v>14</v>
      </c>
      <c r="F12" s="17" t="s">
        <v>15</v>
      </c>
      <c r="G12" s="17" t="s">
        <v>16</v>
      </c>
      <c r="H12" s="12" t="s">
        <v>45</v>
      </c>
      <c r="I12" s="8" t="s">
        <v>17</v>
      </c>
      <c r="J12" s="11" t="s">
        <v>7</v>
      </c>
      <c r="K12" s="11" t="s">
        <v>8</v>
      </c>
      <c r="L12" s="8" t="s">
        <v>11</v>
      </c>
      <c r="M12" s="20" t="s">
        <v>9</v>
      </c>
      <c r="N12" s="8" t="s">
        <v>10</v>
      </c>
      <c r="O12" s="10" t="s">
        <v>9</v>
      </c>
      <c r="P12" s="14" t="s">
        <v>9</v>
      </c>
    </row>
    <row r="13" spans="1:17" ht="12.75">
      <c r="A13" s="28"/>
      <c r="B13" s="29" t="s">
        <v>19</v>
      </c>
      <c r="C13" s="22">
        <v>9.5</v>
      </c>
      <c r="D13" s="22">
        <v>8</v>
      </c>
      <c r="E13" s="22">
        <v>2.5</v>
      </c>
      <c r="F13" s="25">
        <v>7.3</v>
      </c>
      <c r="G13" s="25">
        <v>8.5</v>
      </c>
      <c r="H13" s="22">
        <v>8.7</v>
      </c>
      <c r="I13" s="27">
        <v>8.4</v>
      </c>
      <c r="J13" s="15">
        <v>6</v>
      </c>
      <c r="K13" s="15">
        <v>7.5</v>
      </c>
      <c r="L13" s="15">
        <f>I13*0.2+J13*0.4+K13*0.4</f>
        <v>7.08</v>
      </c>
      <c r="M13" s="15"/>
      <c r="N13" s="15"/>
      <c r="O13" s="30">
        <f>IF(L13&gt;6.949,L13,(M13+(J13+K13+N13-MIN(J13,K13,N13))/2)/2)</f>
        <v>7.08</v>
      </c>
      <c r="P13" s="11" t="str">
        <f>IF(L13&gt;6.949,"aprovado","2a chamada")</f>
        <v>aprovado</v>
      </c>
      <c r="Q13" s="18"/>
    </row>
    <row r="14" spans="1:17" ht="12.75">
      <c r="A14" s="4"/>
      <c r="B14" s="21" t="s">
        <v>20</v>
      </c>
      <c r="C14" s="22">
        <v>6</v>
      </c>
      <c r="D14" s="22">
        <v>8.5</v>
      </c>
      <c r="E14" s="22">
        <v>2.5</v>
      </c>
      <c r="F14" s="25">
        <v>7.9</v>
      </c>
      <c r="G14" s="25">
        <v>0</v>
      </c>
      <c r="H14" s="26">
        <v>6</v>
      </c>
      <c r="I14" s="27">
        <v>6.18</v>
      </c>
      <c r="J14" s="15">
        <v>2.5</v>
      </c>
      <c r="K14" s="15">
        <v>6</v>
      </c>
      <c r="L14" s="15">
        <f aca="true" t="shared" si="0" ref="L14:L40">I14*0.2+J14*0.4+K14*0.4</f>
        <v>4.636</v>
      </c>
      <c r="M14" s="15">
        <v>3</v>
      </c>
      <c r="N14" s="15">
        <v>2</v>
      </c>
      <c r="O14" s="30">
        <v>3.8</v>
      </c>
      <c r="P14" s="11" t="s">
        <v>52</v>
      </c>
      <c r="Q14" s="18"/>
    </row>
    <row r="15" spans="1:17" ht="12.75">
      <c r="A15" s="4"/>
      <c r="B15" s="21" t="s">
        <v>21</v>
      </c>
      <c r="C15" s="22">
        <v>9</v>
      </c>
      <c r="D15" s="22">
        <v>7.5</v>
      </c>
      <c r="E15" s="22">
        <v>3</v>
      </c>
      <c r="F15" s="22">
        <v>9</v>
      </c>
      <c r="G15" s="22">
        <v>9.5</v>
      </c>
      <c r="H15" s="22">
        <v>8.7</v>
      </c>
      <c r="I15" s="27">
        <v>8.74</v>
      </c>
      <c r="J15" s="15">
        <v>6.5</v>
      </c>
      <c r="K15" s="15">
        <v>7</v>
      </c>
      <c r="L15" s="15">
        <f t="shared" si="0"/>
        <v>7.1480000000000015</v>
      </c>
      <c r="M15" s="15"/>
      <c r="N15" s="15"/>
      <c r="O15" s="30">
        <f>IF(L15&gt;6.949,L15,(M15+(J15+K15+N15-MIN(J15,K15,N15))/2)/2)</f>
        <v>7.1480000000000015</v>
      </c>
      <c r="P15" s="11" t="str">
        <f>IF(L15&gt;6.949,"aprovado","2a chamada")</f>
        <v>aprovado</v>
      </c>
      <c r="Q15" s="18"/>
    </row>
    <row r="16" spans="1:17" ht="12.75">
      <c r="A16" s="4"/>
      <c r="B16" s="21" t="s">
        <v>22</v>
      </c>
      <c r="C16" s="22">
        <v>10</v>
      </c>
      <c r="D16" s="22">
        <v>9</v>
      </c>
      <c r="E16" s="22">
        <v>2.5</v>
      </c>
      <c r="F16" s="25">
        <v>4.4</v>
      </c>
      <c r="G16" s="25">
        <v>6.5</v>
      </c>
      <c r="H16" s="22">
        <v>7.1</v>
      </c>
      <c r="I16" s="27">
        <v>7.4</v>
      </c>
      <c r="J16" s="15">
        <v>5.5</v>
      </c>
      <c r="K16" s="15">
        <v>7</v>
      </c>
      <c r="L16" s="15">
        <f t="shared" si="0"/>
        <v>6.48</v>
      </c>
      <c r="M16" s="15">
        <v>5.5</v>
      </c>
      <c r="N16" s="15"/>
      <c r="O16" s="30">
        <v>6</v>
      </c>
      <c r="P16" s="11" t="s">
        <v>51</v>
      </c>
      <c r="Q16" s="18"/>
    </row>
    <row r="17" spans="1:17" ht="12.75">
      <c r="A17" s="4"/>
      <c r="B17" s="21" t="s">
        <v>33</v>
      </c>
      <c r="C17" s="22">
        <v>7.5</v>
      </c>
      <c r="D17" s="22">
        <v>4</v>
      </c>
      <c r="E17" s="22">
        <v>2.5</v>
      </c>
      <c r="F17" s="22">
        <v>6</v>
      </c>
      <c r="G17" s="22"/>
      <c r="H17" s="26">
        <v>4.8</v>
      </c>
      <c r="I17" s="27">
        <v>4.96</v>
      </c>
      <c r="J17" s="15">
        <v>1</v>
      </c>
      <c r="K17" s="15">
        <v>3.5</v>
      </c>
      <c r="L17" s="15">
        <f t="shared" si="0"/>
        <v>2.792</v>
      </c>
      <c r="M17" s="15">
        <v>2.5</v>
      </c>
      <c r="N17" s="15">
        <v>2.5</v>
      </c>
      <c r="O17" s="30">
        <v>3</v>
      </c>
      <c r="P17" s="11" t="s">
        <v>52</v>
      </c>
      <c r="Q17" s="18"/>
    </row>
    <row r="18" spans="1:17" ht="12.75">
      <c r="A18" s="4"/>
      <c r="B18" s="21" t="s">
        <v>46</v>
      </c>
      <c r="C18" s="22">
        <v>4.5</v>
      </c>
      <c r="D18" s="22"/>
      <c r="E18" s="22">
        <v>3</v>
      </c>
      <c r="F18" s="22"/>
      <c r="G18" s="22">
        <v>5.5</v>
      </c>
      <c r="H18" s="26">
        <v>10</v>
      </c>
      <c r="I18" s="27">
        <v>4.6</v>
      </c>
      <c r="J18" s="15">
        <v>4.5</v>
      </c>
      <c r="K18" s="15">
        <v>6</v>
      </c>
      <c r="L18" s="15">
        <f t="shared" si="0"/>
        <v>5.12</v>
      </c>
      <c r="M18" s="15">
        <v>6</v>
      </c>
      <c r="N18" s="15"/>
      <c r="O18" s="30">
        <v>5.6</v>
      </c>
      <c r="P18" s="11" t="s">
        <v>51</v>
      </c>
      <c r="Q18" s="18"/>
    </row>
    <row r="19" spans="1:17" ht="12.75">
      <c r="A19" s="4"/>
      <c r="B19" s="11" t="s">
        <v>35</v>
      </c>
      <c r="C19" s="22">
        <v>7</v>
      </c>
      <c r="D19" s="22">
        <v>5</v>
      </c>
      <c r="E19" s="22"/>
      <c r="F19" s="22">
        <v>2.6</v>
      </c>
      <c r="G19" s="22">
        <v>5</v>
      </c>
      <c r="H19" s="26">
        <v>7.9</v>
      </c>
      <c r="I19" s="27">
        <v>5.5</v>
      </c>
      <c r="J19" s="15">
        <v>2</v>
      </c>
      <c r="K19" s="15">
        <v>3.5</v>
      </c>
      <c r="L19" s="15">
        <f t="shared" si="0"/>
        <v>3.3000000000000003</v>
      </c>
      <c r="M19" s="15">
        <v>3.5</v>
      </c>
      <c r="N19" s="15">
        <v>5.5</v>
      </c>
      <c r="O19" s="30">
        <v>4.1</v>
      </c>
      <c r="P19" s="11" t="s">
        <v>52</v>
      </c>
      <c r="Q19" s="18"/>
    </row>
    <row r="20" spans="1:17" ht="12.75">
      <c r="A20" s="4"/>
      <c r="B20" s="11" t="s">
        <v>36</v>
      </c>
      <c r="C20" s="22">
        <v>7</v>
      </c>
      <c r="D20" s="22">
        <v>5</v>
      </c>
      <c r="E20" s="22">
        <v>3</v>
      </c>
      <c r="F20" s="22"/>
      <c r="G20" s="22">
        <v>4.5</v>
      </c>
      <c r="H20" s="26">
        <v>8.7</v>
      </c>
      <c r="I20" s="27">
        <v>5.64</v>
      </c>
      <c r="J20" s="15">
        <v>2</v>
      </c>
      <c r="K20" s="15">
        <v>4.5</v>
      </c>
      <c r="L20" s="15">
        <f t="shared" si="0"/>
        <v>3.7279999999999998</v>
      </c>
      <c r="M20" s="15">
        <v>3</v>
      </c>
      <c r="N20" s="15">
        <v>3.5</v>
      </c>
      <c r="O20" s="30">
        <v>3.7</v>
      </c>
      <c r="P20" s="11" t="s">
        <v>52</v>
      </c>
      <c r="Q20" s="18"/>
    </row>
    <row r="21" spans="1:17" ht="12.75">
      <c r="A21" s="4"/>
      <c r="B21" s="21" t="s">
        <v>34</v>
      </c>
      <c r="C21" s="22">
        <v>10</v>
      </c>
      <c r="D21" s="22">
        <v>9</v>
      </c>
      <c r="E21" s="22">
        <v>9.5</v>
      </c>
      <c r="F21" s="22">
        <v>8.3</v>
      </c>
      <c r="G21" s="22">
        <v>9.5</v>
      </c>
      <c r="H21" s="22">
        <v>10</v>
      </c>
      <c r="I21" s="27">
        <v>9.6</v>
      </c>
      <c r="J21" s="15">
        <v>9.5</v>
      </c>
      <c r="K21" s="15">
        <v>9.5</v>
      </c>
      <c r="L21" s="15">
        <f t="shared" si="0"/>
        <v>9.520000000000001</v>
      </c>
      <c r="M21" s="15"/>
      <c r="N21" s="15"/>
      <c r="O21" s="30">
        <f>IF(L21&gt;6.949,L21,(M21+(J21+K21+N21-MIN(J21,K21,N21))/2)/2)</f>
        <v>9.520000000000001</v>
      </c>
      <c r="P21" s="11" t="str">
        <f>IF(L21&gt;6.949,"aprovado","2a chamada")</f>
        <v>aprovado</v>
      </c>
      <c r="Q21" s="18"/>
    </row>
    <row r="22" spans="1:17" ht="12.75">
      <c r="A22" s="4"/>
      <c r="B22" s="21" t="s">
        <v>23</v>
      </c>
      <c r="C22" s="22">
        <v>10</v>
      </c>
      <c r="D22" s="22">
        <v>7</v>
      </c>
      <c r="E22" s="22">
        <v>3</v>
      </c>
      <c r="F22" s="22">
        <v>5.6</v>
      </c>
      <c r="G22" s="22">
        <v>3.5</v>
      </c>
      <c r="H22" s="22">
        <v>10</v>
      </c>
      <c r="I22" s="27">
        <v>7.22</v>
      </c>
      <c r="J22" s="15">
        <v>6.5</v>
      </c>
      <c r="K22" s="15">
        <v>7.5</v>
      </c>
      <c r="L22" s="15">
        <f t="shared" si="0"/>
        <v>7.0440000000000005</v>
      </c>
      <c r="M22" s="15"/>
      <c r="N22" s="15"/>
      <c r="O22" s="30">
        <f>IF(L22&gt;6.949,L22,(M22+(J22+K22+N22-MIN(J22,K22,N22))/2)/2)</f>
        <v>7.0440000000000005</v>
      </c>
      <c r="P22" s="11" t="str">
        <f>IF(L22&gt;6.949,"aprovado","2a chamada")</f>
        <v>aprovado</v>
      </c>
      <c r="Q22" s="18"/>
    </row>
    <row r="23" spans="1:17" ht="12.75">
      <c r="A23" s="4"/>
      <c r="B23" s="21" t="s">
        <v>31</v>
      </c>
      <c r="C23" s="22">
        <v>10</v>
      </c>
      <c r="D23" s="22">
        <v>10</v>
      </c>
      <c r="E23" s="22">
        <v>5.7</v>
      </c>
      <c r="F23" s="22">
        <v>8.6</v>
      </c>
      <c r="G23" s="22">
        <v>7</v>
      </c>
      <c r="H23" s="22">
        <v>8.7</v>
      </c>
      <c r="I23" s="27">
        <v>8.86</v>
      </c>
      <c r="J23" s="15">
        <v>9</v>
      </c>
      <c r="K23" s="15">
        <v>9</v>
      </c>
      <c r="L23" s="15">
        <f t="shared" si="0"/>
        <v>8.972</v>
      </c>
      <c r="M23" s="15"/>
      <c r="N23" s="15"/>
      <c r="O23" s="30">
        <f>IF(L23&gt;6.949,L23,(M23+(J23+K23+N23-MIN(J23,K23,N23))/2)/2)</f>
        <v>8.972</v>
      </c>
      <c r="P23" s="11" t="str">
        <f>IF(L23&gt;6.949,"aprovado","2a chamada")</f>
        <v>aprovado</v>
      </c>
      <c r="Q23" s="18"/>
    </row>
    <row r="24" spans="1:17" ht="12.75">
      <c r="A24" s="4"/>
      <c r="B24" s="21" t="s">
        <v>24</v>
      </c>
      <c r="C24" s="22">
        <v>7.5</v>
      </c>
      <c r="D24" s="22">
        <v>4</v>
      </c>
      <c r="E24" s="22">
        <v>2</v>
      </c>
      <c r="F24" s="22">
        <v>1.7</v>
      </c>
      <c r="G24" s="22">
        <v>10</v>
      </c>
      <c r="H24" s="22">
        <v>7.8</v>
      </c>
      <c r="I24" s="27">
        <v>6.26</v>
      </c>
      <c r="J24" s="15">
        <v>4.5</v>
      </c>
      <c r="K24" s="15">
        <v>7.5</v>
      </c>
      <c r="L24" s="15">
        <f t="shared" si="0"/>
        <v>6.052</v>
      </c>
      <c r="M24" s="15">
        <v>6.5</v>
      </c>
      <c r="N24" s="15"/>
      <c r="O24" s="30">
        <v>6.3</v>
      </c>
      <c r="P24" s="11" t="s">
        <v>51</v>
      </c>
      <c r="Q24" s="18"/>
    </row>
    <row r="25" spans="1:17" ht="12.75">
      <c r="A25" s="4"/>
      <c r="B25" s="21" t="s">
        <v>25</v>
      </c>
      <c r="C25" s="22"/>
      <c r="D25" s="22">
        <v>9</v>
      </c>
      <c r="E25" s="22">
        <v>3.3</v>
      </c>
      <c r="F25" s="25">
        <v>8.9</v>
      </c>
      <c r="G25" s="25"/>
      <c r="H25" s="26">
        <v>8.6</v>
      </c>
      <c r="I25" s="27">
        <v>5.96</v>
      </c>
      <c r="J25" s="15">
        <v>8.8</v>
      </c>
      <c r="K25" s="15">
        <v>6.5</v>
      </c>
      <c r="L25" s="15">
        <f t="shared" si="0"/>
        <v>7.312000000000001</v>
      </c>
      <c r="M25" s="15"/>
      <c r="N25" s="15"/>
      <c r="O25" s="30">
        <f>IF(L25&gt;6.949,L25,(M25+(J25+K25+N25-MIN(J25,K25,N25))/2)/2)</f>
        <v>7.312000000000001</v>
      </c>
      <c r="P25" s="11" t="str">
        <f>IF(L25&gt;6.949,"aprovado","2a chamada")</f>
        <v>aprovado</v>
      </c>
      <c r="Q25" s="18"/>
    </row>
    <row r="26" spans="1:17" ht="12.75">
      <c r="A26" s="4"/>
      <c r="B26" s="21" t="s">
        <v>37</v>
      </c>
      <c r="C26" s="22">
        <v>8.5</v>
      </c>
      <c r="D26" s="22">
        <v>8</v>
      </c>
      <c r="E26" s="22">
        <v>2.5</v>
      </c>
      <c r="F26" s="25">
        <v>2.8</v>
      </c>
      <c r="G26" s="25">
        <v>3.5</v>
      </c>
      <c r="H26" s="26">
        <v>8.7</v>
      </c>
      <c r="I26" s="27">
        <v>6.3</v>
      </c>
      <c r="J26" s="15">
        <v>4</v>
      </c>
      <c r="K26" s="15">
        <v>5</v>
      </c>
      <c r="L26" s="15">
        <f t="shared" si="0"/>
        <v>4.86</v>
      </c>
      <c r="M26" s="15">
        <v>5.5</v>
      </c>
      <c r="N26" s="15"/>
      <c r="O26" s="30">
        <v>5.2</v>
      </c>
      <c r="P26" s="11" t="s">
        <v>51</v>
      </c>
      <c r="Q26" s="18"/>
    </row>
    <row r="27" spans="1:17" ht="12.75">
      <c r="A27" s="4"/>
      <c r="B27" s="23" t="s">
        <v>48</v>
      </c>
      <c r="C27" s="22">
        <v>6</v>
      </c>
      <c r="D27" s="22">
        <v>10</v>
      </c>
      <c r="E27" s="22">
        <v>2.5</v>
      </c>
      <c r="F27" s="25">
        <v>7.9</v>
      </c>
      <c r="G27" s="25">
        <v>3.5</v>
      </c>
      <c r="H27" s="22">
        <v>4.5</v>
      </c>
      <c r="I27" s="27">
        <v>6.38</v>
      </c>
      <c r="J27" s="15">
        <v>4.5</v>
      </c>
      <c r="K27" s="15">
        <v>5.5</v>
      </c>
      <c r="L27" s="15">
        <f t="shared" si="0"/>
        <v>5.276</v>
      </c>
      <c r="M27" s="15">
        <v>4.6</v>
      </c>
      <c r="N27" s="15"/>
      <c r="O27" s="30">
        <v>4.95</v>
      </c>
      <c r="P27" s="11" t="s">
        <v>51</v>
      </c>
      <c r="Q27" s="18"/>
    </row>
    <row r="28" spans="1:17" ht="12.75">
      <c r="A28" s="4"/>
      <c r="B28" s="11" t="s">
        <v>38</v>
      </c>
      <c r="C28" s="22">
        <v>9.5</v>
      </c>
      <c r="D28" s="22">
        <v>6</v>
      </c>
      <c r="E28" s="22">
        <v>3</v>
      </c>
      <c r="F28" s="25"/>
      <c r="G28" s="25">
        <v>8.5</v>
      </c>
      <c r="H28" s="22"/>
      <c r="I28" s="27">
        <v>5.4</v>
      </c>
      <c r="J28" s="15">
        <v>1</v>
      </c>
      <c r="K28" s="15">
        <v>3</v>
      </c>
      <c r="L28" s="15">
        <f t="shared" si="0"/>
        <v>2.68</v>
      </c>
      <c r="M28" s="15">
        <v>5.5</v>
      </c>
      <c r="N28" s="15">
        <v>4</v>
      </c>
      <c r="O28" s="30">
        <v>4.7</v>
      </c>
      <c r="P28" s="11" t="s">
        <v>52</v>
      </c>
      <c r="Q28" s="18"/>
    </row>
    <row r="29" spans="1:17" ht="12.75">
      <c r="A29" s="4"/>
      <c r="B29" s="11" t="s">
        <v>39</v>
      </c>
      <c r="C29" s="22">
        <v>7.5</v>
      </c>
      <c r="D29" s="22">
        <v>5</v>
      </c>
      <c r="E29" s="22">
        <v>2.5</v>
      </c>
      <c r="F29" s="25">
        <v>6.4</v>
      </c>
      <c r="G29" s="25">
        <v>6</v>
      </c>
      <c r="H29" s="22">
        <v>5</v>
      </c>
      <c r="I29" s="27">
        <v>5.98</v>
      </c>
      <c r="J29" s="15">
        <v>5</v>
      </c>
      <c r="K29" s="15">
        <v>5</v>
      </c>
      <c r="L29" s="15">
        <f t="shared" si="0"/>
        <v>5.196</v>
      </c>
      <c r="M29" s="15">
        <v>3</v>
      </c>
      <c r="N29" s="15">
        <v>4</v>
      </c>
      <c r="O29" s="30">
        <v>4.1</v>
      </c>
      <c r="P29" s="11" t="s">
        <v>52</v>
      </c>
      <c r="Q29" s="18"/>
    </row>
    <row r="30" spans="1:17" ht="12.75">
      <c r="A30" s="4"/>
      <c r="B30" s="21" t="s">
        <v>40</v>
      </c>
      <c r="C30" s="22">
        <v>10</v>
      </c>
      <c r="D30" s="22">
        <v>10</v>
      </c>
      <c r="E30" s="22">
        <v>2.9</v>
      </c>
      <c r="F30" s="22">
        <v>8.6</v>
      </c>
      <c r="G30" s="22"/>
      <c r="H30" s="26">
        <v>8.7</v>
      </c>
      <c r="I30" s="27">
        <v>8.04</v>
      </c>
      <c r="J30" s="15">
        <v>6</v>
      </c>
      <c r="K30" s="15">
        <v>7.4</v>
      </c>
      <c r="L30" s="15">
        <f t="shared" si="0"/>
        <v>6.968</v>
      </c>
      <c r="M30" s="15"/>
      <c r="N30" s="15"/>
      <c r="O30" s="30">
        <f>IF(L30&gt;6.949,L30,(M30+(J30+K30+N30-MIN(J30,K30,N30))/2)/2)</f>
        <v>6.968</v>
      </c>
      <c r="P30" s="11" t="str">
        <f>IF(L30&gt;6.949,"aprovado","2a chamada")</f>
        <v>aprovado</v>
      </c>
      <c r="Q30" s="18"/>
    </row>
    <row r="31" spans="1:17" ht="12.75">
      <c r="A31" s="4"/>
      <c r="B31" s="21" t="s">
        <v>32</v>
      </c>
      <c r="C31" s="22">
        <v>10</v>
      </c>
      <c r="D31" s="22">
        <v>8</v>
      </c>
      <c r="E31" s="22">
        <v>2.5</v>
      </c>
      <c r="F31" s="22">
        <v>6.5</v>
      </c>
      <c r="G31" s="22">
        <v>3.5</v>
      </c>
      <c r="H31" s="22">
        <v>10</v>
      </c>
      <c r="I31" s="27">
        <v>7.6</v>
      </c>
      <c r="J31" s="15">
        <v>5</v>
      </c>
      <c r="K31" s="15">
        <v>6</v>
      </c>
      <c r="L31" s="15">
        <f t="shared" si="0"/>
        <v>5.92</v>
      </c>
      <c r="M31" s="15">
        <v>5.5</v>
      </c>
      <c r="N31" s="15"/>
      <c r="O31" s="30">
        <v>5.7</v>
      </c>
      <c r="P31" s="11" t="s">
        <v>51</v>
      </c>
      <c r="Q31" s="18"/>
    </row>
    <row r="32" spans="1:17" ht="12.75">
      <c r="A32" s="4"/>
      <c r="B32" s="21" t="s">
        <v>41</v>
      </c>
      <c r="C32" s="22">
        <v>8</v>
      </c>
      <c r="D32" s="22">
        <v>5</v>
      </c>
      <c r="E32" s="22"/>
      <c r="F32" s="22">
        <v>7.9</v>
      </c>
      <c r="G32" s="22">
        <v>3.5</v>
      </c>
      <c r="H32" s="22">
        <v>8.2</v>
      </c>
      <c r="I32" s="27">
        <v>6.52</v>
      </c>
      <c r="J32" s="15">
        <v>2</v>
      </c>
      <c r="K32" s="15">
        <v>5</v>
      </c>
      <c r="L32" s="15">
        <f t="shared" si="0"/>
        <v>4.104</v>
      </c>
      <c r="M32" s="15">
        <v>4.5</v>
      </c>
      <c r="N32" s="15">
        <v>6</v>
      </c>
      <c r="O32" s="30">
        <v>5.1</v>
      </c>
      <c r="P32" s="11" t="s">
        <v>51</v>
      </c>
      <c r="Q32" s="18"/>
    </row>
    <row r="33" spans="1:17" ht="12.75">
      <c r="A33" s="4"/>
      <c r="B33" s="21" t="s">
        <v>26</v>
      </c>
      <c r="C33" s="22">
        <v>9.5</v>
      </c>
      <c r="D33" s="22">
        <v>9.5</v>
      </c>
      <c r="E33" s="22">
        <v>3</v>
      </c>
      <c r="F33" s="22">
        <v>3.3</v>
      </c>
      <c r="G33" s="22">
        <v>9.5</v>
      </c>
      <c r="H33" s="22">
        <v>8.7</v>
      </c>
      <c r="I33" s="27">
        <v>8.1</v>
      </c>
      <c r="J33" s="15">
        <v>7</v>
      </c>
      <c r="K33" s="15">
        <v>8</v>
      </c>
      <c r="L33" s="15">
        <f t="shared" si="0"/>
        <v>7.62</v>
      </c>
      <c r="M33" s="15"/>
      <c r="N33" s="15"/>
      <c r="O33" s="30">
        <f>IF(L33&gt;6.949,L33,(M33+(J33+K33+N33-MIN(J33,K33,N33))/2)/2)</f>
        <v>7.62</v>
      </c>
      <c r="P33" s="11" t="str">
        <f>IF(L33&gt;6.949,"aprovado","2a chamada")</f>
        <v>aprovado</v>
      </c>
      <c r="Q33" s="18"/>
    </row>
    <row r="34" spans="1:17" ht="12.75">
      <c r="A34" s="4"/>
      <c r="B34" s="21" t="s">
        <v>47</v>
      </c>
      <c r="C34" s="22">
        <v>9</v>
      </c>
      <c r="D34" s="22">
        <v>3</v>
      </c>
      <c r="E34" s="22"/>
      <c r="F34" s="22"/>
      <c r="G34" s="22">
        <v>0</v>
      </c>
      <c r="H34" s="22">
        <v>2.7</v>
      </c>
      <c r="I34" s="27">
        <v>2.94</v>
      </c>
      <c r="J34" s="15">
        <v>0.5</v>
      </c>
      <c r="K34" s="15">
        <v>3.5</v>
      </c>
      <c r="L34" s="15">
        <f t="shared" si="0"/>
        <v>2.188</v>
      </c>
      <c r="M34" s="15">
        <v>4</v>
      </c>
      <c r="N34" s="15">
        <v>3.5</v>
      </c>
      <c r="O34" s="30">
        <v>3.7</v>
      </c>
      <c r="P34" s="11" t="s">
        <v>52</v>
      </c>
      <c r="Q34" s="18"/>
    </row>
    <row r="35" spans="1:17" ht="12.75">
      <c r="A35" s="4"/>
      <c r="B35" s="21" t="s">
        <v>27</v>
      </c>
      <c r="C35" s="22">
        <v>10</v>
      </c>
      <c r="D35" s="22">
        <v>9</v>
      </c>
      <c r="E35" s="22">
        <v>2.9</v>
      </c>
      <c r="F35" s="22">
        <v>8.9</v>
      </c>
      <c r="G35" s="22">
        <v>8.5</v>
      </c>
      <c r="H35" s="22">
        <v>6.8</v>
      </c>
      <c r="I35" s="27">
        <v>8.64</v>
      </c>
      <c r="J35" s="15">
        <v>5</v>
      </c>
      <c r="K35" s="15">
        <v>6</v>
      </c>
      <c r="L35" s="15">
        <f t="shared" si="0"/>
        <v>6.128</v>
      </c>
      <c r="M35" s="15">
        <v>6.5</v>
      </c>
      <c r="N35" s="15"/>
      <c r="O35" s="30">
        <v>6.3</v>
      </c>
      <c r="P35" s="11" t="s">
        <v>51</v>
      </c>
      <c r="Q35" s="18"/>
    </row>
    <row r="36" spans="1:17" ht="12.75">
      <c r="A36" s="4"/>
      <c r="B36" s="24" t="s">
        <v>49</v>
      </c>
      <c r="C36" s="22"/>
      <c r="D36" s="22">
        <v>4</v>
      </c>
      <c r="E36" s="22">
        <v>2</v>
      </c>
      <c r="F36" s="22">
        <v>6.9</v>
      </c>
      <c r="G36" s="22">
        <v>6</v>
      </c>
      <c r="H36" s="22">
        <v>5.3</v>
      </c>
      <c r="I36" s="27">
        <v>4.84</v>
      </c>
      <c r="J36" s="15">
        <v>2.5</v>
      </c>
      <c r="K36" s="15">
        <v>6</v>
      </c>
      <c r="L36" s="15">
        <f t="shared" si="0"/>
        <v>4.368</v>
      </c>
      <c r="M36" s="15">
        <v>3.5</v>
      </c>
      <c r="N36" s="15">
        <v>6</v>
      </c>
      <c r="O36" s="30">
        <v>4.7</v>
      </c>
      <c r="P36" s="11" t="s">
        <v>52</v>
      </c>
      <c r="Q36" s="18"/>
    </row>
    <row r="37" spans="1:17" ht="12.75">
      <c r="A37" s="4"/>
      <c r="B37" s="21" t="s">
        <v>28</v>
      </c>
      <c r="C37" s="22">
        <v>7</v>
      </c>
      <c r="D37" s="22">
        <v>9.5</v>
      </c>
      <c r="E37" s="22">
        <v>2.5</v>
      </c>
      <c r="F37" s="25">
        <v>7.4</v>
      </c>
      <c r="G37" s="25"/>
      <c r="H37" s="22">
        <v>8.3</v>
      </c>
      <c r="I37" s="27">
        <v>6.94</v>
      </c>
      <c r="J37" s="15">
        <v>2</v>
      </c>
      <c r="K37" s="15">
        <v>5.5</v>
      </c>
      <c r="L37" s="15">
        <f t="shared" si="0"/>
        <v>4.388</v>
      </c>
      <c r="M37" s="15">
        <v>3.5</v>
      </c>
      <c r="N37" s="15">
        <v>5.5</v>
      </c>
      <c r="O37" s="30">
        <v>4.7</v>
      </c>
      <c r="P37" s="11" t="s">
        <v>52</v>
      </c>
      <c r="Q37" s="18"/>
    </row>
    <row r="38" spans="1:17" ht="12.75">
      <c r="A38" s="4"/>
      <c r="B38" s="21" t="s">
        <v>29</v>
      </c>
      <c r="C38" s="22"/>
      <c r="D38" s="22">
        <v>10</v>
      </c>
      <c r="E38" s="22">
        <v>5.2</v>
      </c>
      <c r="F38" s="22">
        <v>8.6</v>
      </c>
      <c r="G38" s="22">
        <v>7</v>
      </c>
      <c r="H38" s="26">
        <v>8.7</v>
      </c>
      <c r="I38" s="27">
        <v>7.9</v>
      </c>
      <c r="J38" s="15">
        <v>3</v>
      </c>
      <c r="K38" s="15">
        <v>6</v>
      </c>
      <c r="L38" s="15">
        <f t="shared" si="0"/>
        <v>5.180000000000001</v>
      </c>
      <c r="M38" s="15">
        <v>4.7</v>
      </c>
      <c r="N38" s="15"/>
      <c r="O38" s="30">
        <v>4.95</v>
      </c>
      <c r="P38" s="11" t="s">
        <v>51</v>
      </c>
      <c r="Q38" s="18"/>
    </row>
    <row r="39" spans="1:17" ht="12.75">
      <c r="A39" s="4"/>
      <c r="B39" s="24" t="s">
        <v>50</v>
      </c>
      <c r="C39" s="22">
        <v>3.5</v>
      </c>
      <c r="D39" s="22">
        <v>10</v>
      </c>
      <c r="E39" s="22">
        <v>2.5</v>
      </c>
      <c r="F39" s="22">
        <v>4</v>
      </c>
      <c r="G39" s="22">
        <v>7.5</v>
      </c>
      <c r="H39" s="26">
        <v>8.3</v>
      </c>
      <c r="I39" s="27">
        <v>6.66</v>
      </c>
      <c r="J39" s="15">
        <v>3.5</v>
      </c>
      <c r="K39" s="15">
        <v>7.5</v>
      </c>
      <c r="L39" s="15">
        <f t="shared" si="0"/>
        <v>5.732</v>
      </c>
      <c r="M39" s="15">
        <v>4.5</v>
      </c>
      <c r="N39" s="15"/>
      <c r="O39" s="30">
        <v>5.1</v>
      </c>
      <c r="P39" s="11" t="s">
        <v>51</v>
      </c>
      <c r="Q39" s="18"/>
    </row>
    <row r="40" spans="2:17" ht="12.75">
      <c r="B40" s="21" t="s">
        <v>30</v>
      </c>
      <c r="C40" s="22">
        <v>9.5</v>
      </c>
      <c r="D40" s="22">
        <v>4</v>
      </c>
      <c r="E40" s="22">
        <v>5.6</v>
      </c>
      <c r="F40" s="22">
        <v>4.5</v>
      </c>
      <c r="G40" s="22">
        <v>5</v>
      </c>
      <c r="H40" s="22">
        <v>10</v>
      </c>
      <c r="I40" s="27">
        <v>6.92</v>
      </c>
      <c r="J40" s="15">
        <v>8</v>
      </c>
      <c r="K40" s="15">
        <v>6</v>
      </c>
      <c r="L40" s="15">
        <f t="shared" si="0"/>
        <v>6.984000000000001</v>
      </c>
      <c r="M40" s="15"/>
      <c r="N40" s="15"/>
      <c r="O40" s="30">
        <f>IF(L40&gt;6.949,L40,(M40+(J40+K40+N40-MIN(J40,K40,N40))/2)/2)</f>
        <v>6.984000000000001</v>
      </c>
      <c r="P40" s="11" t="str">
        <f>IF(L40&gt;6.949,"aprovado","2a chamada")</f>
        <v>aprovado</v>
      </c>
      <c r="Q40" s="18"/>
    </row>
  </sheetData>
  <sheetProtection/>
  <mergeCells count="3">
    <mergeCell ref="B7:P7"/>
    <mergeCell ref="B8:P8"/>
    <mergeCell ref="B9:P9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Matemática - UFRJ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 Gamerman</dc:creator>
  <cp:keywords/>
  <dc:description/>
  <cp:lastModifiedBy>Dani Gamerman</cp:lastModifiedBy>
  <cp:lastPrinted>2007-05-02T21:28:57Z</cp:lastPrinted>
  <dcterms:created xsi:type="dcterms:W3CDTF">2007-05-02T21:15:50Z</dcterms:created>
  <dcterms:modified xsi:type="dcterms:W3CDTF">2008-07-03T18:41:04Z</dcterms:modified>
  <cp:category/>
  <cp:version/>
  <cp:contentType/>
  <cp:contentStatus/>
</cp:coreProperties>
</file>